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24226"/>
  <mc:AlternateContent xmlns:mc="http://schemas.openxmlformats.org/markup-compatibility/2006">
    <mc:Choice Requires="x15">
      <x15ac:absPath xmlns:x15ac="http://schemas.microsoft.com/office/spreadsheetml/2010/11/ac" url="https://hsek12inus-my.sharepoint.com/personal/elutz_hse_k12_in_us/Documents/"/>
    </mc:Choice>
  </mc:AlternateContent>
  <xr:revisionPtr revIDLastSave="0" documentId="8_{618D1B43-8C21-1046-B68F-6BDDC40CBF07}" xr6:coauthVersionLast="47" xr6:coauthVersionMax="47" xr10:uidLastSave="{00000000-0000-0000-0000-000000000000}"/>
  <bookViews>
    <workbookView xWindow="11840" yWindow="2020" windowWidth="29040" windowHeight="15840" tabRatio="737" firstSheet="3" activeTab="4" xr2:uid="{00000000-000D-0000-FFFF-FFFF00000000}"/>
  </bookViews>
  <sheets>
    <sheet name="PayrollClaim" sheetId="8" r:id="rId1"/>
    <sheet name="Request to Purchase" sheetId="2" r:id="rId2"/>
    <sheet name="Accounts Payable Voucher" sheetId="1" r:id="rId3"/>
    <sheet name="Claim" sheetId="3" r:id="rId4"/>
    <sheet name="Mileage claim form" sheetId="5" r:id="rId5"/>
    <sheet name="Mileage instructions" sheetId="4" r:id="rId6"/>
    <sheet name="common distances" sheetId="6" state="hidden" r:id="rId7"/>
    <sheet name="Data" sheetId="7" state="hidden" r:id="rId8"/>
  </sheets>
  <definedNames>
    <definedName name="dbData">'common distances'!$B$6:$AA$31</definedName>
    <definedName name="dbLocFrom">'common distances'!$A$6:$A$31</definedName>
    <definedName name="dbLocTo">'common distances'!$B$5:$AA$5</definedName>
    <definedName name="GetFormula">VLOOKUP('common distances'!A$5,VLData,MATCH('common distances'!$A1,VLHeaders,0),FALSE)</definedName>
    <definedName name="MileageRate">'Mileage claim form'!$L$3</definedName>
    <definedName name="_xlnm.Print_Area" localSheetId="2">'Accounts Payable Voucher'!$A$1:$L$38</definedName>
    <definedName name="_xlnm.Print_Area" localSheetId="3">Claim!$A$1:$M$58</definedName>
    <definedName name="_xlnm.Print_Area" localSheetId="4">'Mileage claim form'!$A$1:$M$47</definedName>
    <definedName name="_xlnm.Print_Area" localSheetId="1">'Request to Purchase'!$A$1:$O$61</definedName>
    <definedName name="VLData">'common distances'!$A$6:$AA$31</definedName>
    <definedName name="VLHeaders">'common distances'!$A$5:$AA$5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3" l="1"/>
  <c r="M17" i="3"/>
  <c r="M32" i="3"/>
  <c r="M19" i="3"/>
  <c r="M20" i="3"/>
  <c r="M21" i="3"/>
  <c r="M22" i="3"/>
  <c r="M23" i="3"/>
  <c r="M24" i="3"/>
  <c r="M25" i="3"/>
  <c r="M26" i="3"/>
  <c r="M27" i="3"/>
  <c r="M28" i="3"/>
  <c r="E18" i="6"/>
  <c r="E29" i="6"/>
  <c r="E28" i="6"/>
  <c r="E27" i="6"/>
  <c r="E26" i="6"/>
  <c r="E25" i="6"/>
  <c r="E24" i="6"/>
  <c r="E23" i="6"/>
  <c r="E22" i="6"/>
  <c r="E21" i="6"/>
  <c r="E20" i="6"/>
  <c r="E19" i="6"/>
  <c r="E17" i="6"/>
  <c r="E16" i="6"/>
  <c r="E15" i="6"/>
  <c r="E14" i="6"/>
  <c r="E13" i="6"/>
  <c r="E12" i="6"/>
  <c r="E11" i="6"/>
  <c r="E10" i="6"/>
  <c r="G6" i="5"/>
  <c r="O18" i="2"/>
  <c r="J35" i="8" l="1"/>
  <c r="O40" i="2"/>
  <c r="O22" i="2"/>
  <c r="H13" i="6" l="1"/>
  <c r="J11" i="5" l="1"/>
  <c r="O45" i="2" l="1"/>
  <c r="O44" i="2"/>
  <c r="O43" i="2"/>
  <c r="O42" i="2"/>
  <c r="O41" i="2"/>
  <c r="O39" i="2"/>
  <c r="O38" i="2"/>
  <c r="O37" i="2"/>
  <c r="O36" i="2"/>
  <c r="O35" i="2"/>
  <c r="O34" i="2"/>
  <c r="O33" i="2"/>
  <c r="O32" i="2"/>
  <c r="O31" i="2"/>
  <c r="O30" i="2"/>
  <c r="O29" i="2"/>
  <c r="O28" i="2"/>
  <c r="O27" i="2"/>
  <c r="O26" i="2"/>
  <c r="O25" i="2"/>
  <c r="O24" i="2"/>
  <c r="O23" i="2"/>
  <c r="O21" i="2"/>
  <c r="O20" i="2"/>
  <c r="O19" i="2"/>
  <c r="O17" i="2"/>
  <c r="M29" i="3"/>
  <c r="M30" i="3"/>
  <c r="M31" i="3"/>
  <c r="M33" i="3"/>
  <c r="M34" i="3"/>
  <c r="M35" i="3"/>
  <c r="M36" i="3"/>
  <c r="M37" i="3"/>
  <c r="M38" i="3"/>
  <c r="M39" i="3"/>
  <c r="M40" i="3"/>
  <c r="M41" i="3"/>
  <c r="M42" i="3"/>
  <c r="J27" i="1"/>
  <c r="Y19" i="6"/>
  <c r="S24" i="6"/>
  <c r="S25" i="6"/>
  <c r="T25" i="6"/>
  <c r="S26" i="6"/>
  <c r="T26" i="6"/>
  <c r="U26" i="6"/>
  <c r="S27" i="6"/>
  <c r="T27" i="6"/>
  <c r="U27" i="6"/>
  <c r="V27" i="6"/>
  <c r="C21" i="6"/>
  <c r="D21" i="6"/>
  <c r="Y21" i="6"/>
  <c r="F21" i="6"/>
  <c r="G21" i="6"/>
  <c r="H21" i="6"/>
  <c r="I21" i="6"/>
  <c r="J21" i="6"/>
  <c r="K21" i="6"/>
  <c r="L21" i="6"/>
  <c r="M21" i="6"/>
  <c r="O21" i="6"/>
  <c r="P21" i="6"/>
  <c r="C22" i="6"/>
  <c r="D22" i="6"/>
  <c r="Y22" i="6"/>
  <c r="F22" i="6"/>
  <c r="G22" i="6"/>
  <c r="H22" i="6"/>
  <c r="I22" i="6"/>
  <c r="J22" i="6"/>
  <c r="K22" i="6"/>
  <c r="L22" i="6"/>
  <c r="M22" i="6"/>
  <c r="O22" i="6"/>
  <c r="P22" i="6"/>
  <c r="Q22" i="6"/>
  <c r="C23" i="6"/>
  <c r="D23" i="6"/>
  <c r="Y23" i="6"/>
  <c r="F23" i="6"/>
  <c r="G23" i="6"/>
  <c r="H23" i="6"/>
  <c r="I23" i="6"/>
  <c r="J23" i="6"/>
  <c r="K23" i="6"/>
  <c r="L23" i="6"/>
  <c r="M23" i="6"/>
  <c r="O23" i="6"/>
  <c r="P23" i="6"/>
  <c r="Q23" i="6"/>
  <c r="R23" i="6"/>
  <c r="C24" i="6"/>
  <c r="D24" i="6"/>
  <c r="Y24" i="6"/>
  <c r="F24" i="6"/>
  <c r="G24" i="6"/>
  <c r="H24" i="6"/>
  <c r="I24" i="6"/>
  <c r="J24" i="6"/>
  <c r="K24" i="6"/>
  <c r="L24" i="6"/>
  <c r="M24" i="6"/>
  <c r="O24" i="6"/>
  <c r="P24" i="6"/>
  <c r="Q24" i="6"/>
  <c r="R24" i="6"/>
  <c r="C25" i="6"/>
  <c r="D25" i="6"/>
  <c r="Y25" i="6"/>
  <c r="F25" i="6"/>
  <c r="G25" i="6"/>
  <c r="H25" i="6"/>
  <c r="I25" i="6"/>
  <c r="J25" i="6"/>
  <c r="K25" i="6"/>
  <c r="L25" i="6"/>
  <c r="M25" i="6"/>
  <c r="O25" i="6"/>
  <c r="P25" i="6"/>
  <c r="Q25" i="6"/>
  <c r="R25" i="6"/>
  <c r="C26" i="6"/>
  <c r="D26" i="6"/>
  <c r="Y26" i="6"/>
  <c r="F26" i="6"/>
  <c r="G26" i="6"/>
  <c r="H26" i="6"/>
  <c r="I26" i="6"/>
  <c r="J26" i="6"/>
  <c r="K26" i="6"/>
  <c r="L26" i="6"/>
  <c r="M26" i="6"/>
  <c r="O26" i="6"/>
  <c r="P26" i="6"/>
  <c r="Q26" i="6"/>
  <c r="R26" i="6"/>
  <c r="C27" i="6"/>
  <c r="D27" i="6"/>
  <c r="Y27" i="6"/>
  <c r="F27" i="6"/>
  <c r="G27" i="6"/>
  <c r="H27" i="6"/>
  <c r="I27" i="6"/>
  <c r="J27" i="6"/>
  <c r="K27" i="6"/>
  <c r="L27" i="6"/>
  <c r="M27" i="6"/>
  <c r="O27" i="6"/>
  <c r="P27" i="6"/>
  <c r="Q27" i="6"/>
  <c r="R27" i="6"/>
  <c r="B21" i="6"/>
  <c r="B22" i="6"/>
  <c r="B23" i="6"/>
  <c r="B24" i="6"/>
  <c r="B25" i="6"/>
  <c r="B26" i="6"/>
  <c r="B27" i="6"/>
  <c r="C29" i="6"/>
  <c r="C11" i="6"/>
  <c r="Y12" i="6"/>
  <c r="Y14" i="6"/>
  <c r="I14" i="6"/>
  <c r="C15" i="6"/>
  <c r="G15" i="6"/>
  <c r="Y16" i="6"/>
  <c r="I16" i="6"/>
  <c r="C17" i="6"/>
  <c r="G17" i="6"/>
  <c r="K17" i="6"/>
  <c r="C20" i="6"/>
  <c r="G20" i="6"/>
  <c r="K20" i="6"/>
  <c r="A6" i="6"/>
  <c r="A7" i="6"/>
  <c r="B7" i="6"/>
  <c r="A8" i="6"/>
  <c r="B8" i="6"/>
  <c r="C8" i="6"/>
  <c r="A29" i="6"/>
  <c r="B29" i="6"/>
  <c r="D29" i="6"/>
  <c r="A10" i="6"/>
  <c r="B10" i="6"/>
  <c r="C10" i="6"/>
  <c r="D10" i="6"/>
  <c r="Y10" i="6"/>
  <c r="A11" i="6"/>
  <c r="B11" i="6"/>
  <c r="D11" i="6"/>
  <c r="Y11" i="6"/>
  <c r="F11" i="6"/>
  <c r="A12" i="6"/>
  <c r="B12" i="6"/>
  <c r="C12" i="6"/>
  <c r="D12" i="6"/>
  <c r="F12" i="6"/>
  <c r="G12" i="6"/>
  <c r="A13" i="6"/>
  <c r="B13" i="6"/>
  <c r="C13" i="6"/>
  <c r="D13" i="6"/>
  <c r="Y13" i="6"/>
  <c r="F13" i="6"/>
  <c r="G13" i="6"/>
  <c r="A14" i="6"/>
  <c r="B14" i="6"/>
  <c r="C14" i="6"/>
  <c r="D14" i="6"/>
  <c r="F14" i="6"/>
  <c r="G14" i="6"/>
  <c r="A15" i="6"/>
  <c r="B15" i="6"/>
  <c r="D15" i="6"/>
  <c r="Y15" i="6"/>
  <c r="F15" i="6"/>
  <c r="I15" i="6"/>
  <c r="J15" i="6"/>
  <c r="A16" i="6"/>
  <c r="B16" i="6"/>
  <c r="C16" i="6"/>
  <c r="D16" i="6"/>
  <c r="F16" i="6"/>
  <c r="G16" i="6"/>
  <c r="H16" i="6"/>
  <c r="J16" i="6"/>
  <c r="K16" i="6"/>
  <c r="A17" i="6"/>
  <c r="B17" i="6"/>
  <c r="D17" i="6"/>
  <c r="Y17" i="6"/>
  <c r="F17" i="6"/>
  <c r="H17" i="6"/>
  <c r="I17" i="6"/>
  <c r="J17" i="6"/>
  <c r="L17" i="6"/>
  <c r="A19" i="6"/>
  <c r="C19" i="6"/>
  <c r="D19" i="6"/>
  <c r="F19" i="6"/>
  <c r="G19" i="6"/>
  <c r="I19" i="6"/>
  <c r="J19" i="6"/>
  <c r="K19" i="6"/>
  <c r="L19" i="6"/>
  <c r="M19" i="6"/>
  <c r="A20" i="6"/>
  <c r="B20" i="6"/>
  <c r="D20" i="6"/>
  <c r="Y20" i="6"/>
  <c r="F20" i="6"/>
  <c r="H20" i="6"/>
  <c r="I20" i="6"/>
  <c r="J20" i="6"/>
  <c r="L20" i="6"/>
  <c r="M20" i="6"/>
  <c r="O20" i="6"/>
  <c r="A21" i="6"/>
  <c r="A22" i="6"/>
  <c r="A23" i="6"/>
  <c r="A24" i="6"/>
  <c r="A25" i="6"/>
  <c r="A26" i="6"/>
  <c r="A27" i="6"/>
  <c r="A28" i="6"/>
  <c r="M44" i="3" l="1"/>
  <c r="O47" i="2"/>
  <c r="Z25" i="6"/>
  <c r="N14" i="6"/>
  <c r="Z14" i="6"/>
  <c r="N10" i="6"/>
  <c r="Z10" i="6"/>
  <c r="Z24" i="6"/>
  <c r="N16" i="6"/>
  <c r="Z16" i="6"/>
  <c r="N15" i="6"/>
  <c r="Z15" i="6"/>
  <c r="Z6" i="6"/>
  <c r="Z21" i="6"/>
  <c r="N17" i="6"/>
  <c r="Z17" i="6"/>
  <c r="N13" i="6"/>
  <c r="Z13" i="6"/>
  <c r="N7" i="6"/>
  <c r="Z7" i="6"/>
  <c r="Z28" i="6"/>
  <c r="Z27" i="6"/>
  <c r="Z23" i="6"/>
  <c r="N12" i="6"/>
  <c r="Z12" i="6"/>
  <c r="Z8" i="6"/>
  <c r="Z26" i="6"/>
  <c r="Z22" i="6"/>
  <c r="Z20" i="6"/>
  <c r="Z19" i="6"/>
  <c r="N11" i="6"/>
  <c r="Z11" i="6"/>
  <c r="N29" i="6"/>
  <c r="Z29" i="6"/>
  <c r="N6" i="6"/>
  <c r="Z18" i="6"/>
  <c r="H28" i="6"/>
  <c r="K28" i="6"/>
  <c r="Y28" i="6"/>
  <c r="Q28" i="6"/>
  <c r="U28" i="6"/>
  <c r="S28" i="6"/>
  <c r="W28" i="6"/>
  <c r="C28" i="6"/>
  <c r="M28" i="6"/>
  <c r="T28" i="6"/>
  <c r="G28" i="6"/>
  <c r="R28" i="6"/>
  <c r="L28" i="6"/>
  <c r="P28" i="6"/>
  <c r="J28" i="6"/>
  <c r="O28" i="6"/>
  <c r="V28" i="6"/>
  <c r="I28" i="6"/>
  <c r="D28" i="6"/>
  <c r="F28" i="6"/>
  <c r="B28" i="6"/>
  <c r="B19" i="6"/>
  <c r="N8" i="6"/>
  <c r="I37" i="5" l="1"/>
  <c r="I32" i="5"/>
  <c r="I30" i="5"/>
  <c r="I13" i="5"/>
  <c r="I18" i="5"/>
  <c r="I17" i="5"/>
  <c r="I38" i="5"/>
  <c r="I23" i="5"/>
  <c r="I34" i="5"/>
  <c r="I24" i="5"/>
  <c r="I36" i="5"/>
  <c r="I21" i="5"/>
  <c r="I29" i="5"/>
  <c r="I27" i="5"/>
  <c r="I19" i="5"/>
  <c r="I35" i="5"/>
  <c r="I15" i="5"/>
  <c r="I39" i="5"/>
  <c r="I31" i="5"/>
  <c r="I28" i="5"/>
  <c r="I14" i="5"/>
  <c r="I26" i="5"/>
  <c r="I20" i="5"/>
  <c r="I22" i="5"/>
  <c r="I16" i="5"/>
  <c r="I33" i="5"/>
  <c r="I25" i="5"/>
  <c r="I40" i="5" l="1"/>
  <c r="J40" i="5" s="1"/>
  <c r="L40" i="5" l="1"/>
  <c r="K4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CCS</author>
  </authors>
  <commentList>
    <comment ref="G5" authorId="0" shapeId="0" xr:uid="{00000000-0006-0000-0400-000001000000}">
      <text>
        <r>
          <rPr>
            <b/>
            <sz val="10"/>
            <color rgb="FF000000"/>
            <rFont val="Tahoma"/>
            <family val="2"/>
          </rPr>
          <t>Type or write your name in this space. Also include your home school here.</t>
        </r>
        <r>
          <rPr>
            <sz val="10"/>
            <color rgb="FF000000"/>
            <rFont val="Tahoma"/>
            <family val="2"/>
          </rPr>
          <t xml:space="preserve">
</t>
        </r>
      </text>
    </comment>
    <comment ref="H8" authorId="0" shapeId="0" xr:uid="{00000000-0006-0000-0400-000002000000}">
      <text>
        <r>
          <rPr>
            <b/>
            <sz val="10"/>
            <color indexed="81"/>
            <rFont val="Tahoma"/>
            <family val="2"/>
          </rPr>
          <t>The account # to charge can be entered here.</t>
        </r>
      </text>
    </comment>
    <comment ref="H12" authorId="0" shapeId="0" xr:uid="{00000000-0006-0000-0400-000003000000}">
      <text>
        <r>
          <rPr>
            <b/>
            <sz val="9"/>
            <color indexed="81"/>
            <rFont val="Tahoma"/>
            <family val="2"/>
          </rPr>
          <t>IF YOU ARE ENTERING MILEAGE FROM AN INTERNET MAP, enter the # of miles in Column H.</t>
        </r>
      </text>
    </comment>
    <comment ref="G46" authorId="0" shapeId="0" xr:uid="{00000000-0006-0000-0400-000004000000}">
      <text>
        <r>
          <rPr>
            <b/>
            <sz val="10"/>
            <color indexed="81"/>
            <rFont val="Tahoma"/>
            <family val="2"/>
          </rPr>
          <t>Payee should sign here.  Payee's supervisor should also sign.</t>
        </r>
      </text>
    </comment>
  </commentList>
</comments>
</file>

<file path=xl/sharedStrings.xml><?xml version="1.0" encoding="utf-8"?>
<sst xmlns="http://schemas.openxmlformats.org/spreadsheetml/2006/main" count="235" uniqueCount="200">
  <si>
    <t>PAYROLL CLAIM</t>
  </si>
  <si>
    <t>HAMILTON SOUTHEASTERN SCHOOLS</t>
  </si>
  <si>
    <t>13485 CUMBERLAND ROAD</t>
  </si>
  <si>
    <t>FISHERS, IN  46038</t>
  </si>
  <si>
    <t>317-594-4100</t>
  </si>
  <si>
    <t>EMPLOYEE NAME:</t>
  </si>
  <si>
    <t>Employee Number:</t>
  </si>
  <si>
    <t>Building/Location:</t>
  </si>
  <si>
    <t>DATE:</t>
  </si>
  <si>
    <t>ACCOUNT #:</t>
  </si>
  <si>
    <t>DESCRIPTION</t>
  </si>
  <si>
    <t>UNIT PRICE</t>
  </si>
  <si>
    <t>AMOUNT</t>
  </si>
  <si>
    <t>TOTAL:</t>
  </si>
  <si>
    <t>CLAIMANT SIGNATURE (Must be signed to be paid)</t>
  </si>
  <si>
    <t>DATE</t>
  </si>
  <si>
    <t>TITLE</t>
  </si>
  <si>
    <t>I hereby certify that the above is true and correct; that the same was ordered by me and the supplies and materials therein enumerated have been duly received by me.</t>
  </si>
  <si>
    <t>APPROVER'S SIGNATURE</t>
  </si>
  <si>
    <t>REQUEST TO PURCHASE</t>
  </si>
  <si>
    <t>REQUISITION NUMBER</t>
  </si>
  <si>
    <t>SHIP TO</t>
  </si>
  <si>
    <t>COMPANY</t>
  </si>
  <si>
    <t>STREET</t>
  </si>
  <si>
    <t>CITY</t>
  </si>
  <si>
    <t>STATE</t>
  </si>
  <si>
    <t>ZIP</t>
  </si>
  <si>
    <t>ATTN. OF</t>
  </si>
  <si>
    <t>DEPARTMENT</t>
  </si>
  <si>
    <t>ACCOUNT CHARGED TO</t>
  </si>
  <si>
    <t>QUANTITY</t>
  </si>
  <si>
    <t>UNIT (EACH, DOZEN, GROSS, ETC.)</t>
  </si>
  <si>
    <t xml:space="preserve">DESCRIPTION - </t>
  </si>
  <si>
    <t>FURNISH AS COMPLETELY AS POSSIBLE - NAME OF ITEM, SIZE, COLOR, NAME OF COMPANY, CATALOG NUMBER, CATALOG PAGE, MANUFACTURER, PART NUMBER, ETC.</t>
  </si>
  <si>
    <t>The amount column will calculate automatically if you enter</t>
  </si>
  <si>
    <t xml:space="preserve">a number in both the quantity column and unit price column.  </t>
  </si>
  <si>
    <t>You may enter a number directly into the amount column if desired.</t>
  </si>
  <si>
    <t>SHIP TO ARRIVE BY</t>
  </si>
  <si>
    <t>TOTAL</t>
  </si>
  <si>
    <t>FOR USE OF SUPERINTENDENT'S OFFICE</t>
  </si>
  <si>
    <t>SUBMITTED BY</t>
  </si>
  <si>
    <t>ORDER FROM</t>
  </si>
  <si>
    <t>APPROVED BY</t>
  </si>
  <si>
    <t>DEPT. HEAD OR GROUNDS SUPT.</t>
  </si>
  <si>
    <t>CHARGE TO</t>
  </si>
  <si>
    <t>PRINCIPAL</t>
  </si>
  <si>
    <t>REMARKS:</t>
  </si>
  <si>
    <t>APPROVED</t>
  </si>
  <si>
    <t>SUPT / CFO / BUSINESS MANAGER</t>
  </si>
  <si>
    <t>Prescribed by State Board of Accounts</t>
  </si>
  <si>
    <t>School Form No. 523 (2006)</t>
  </si>
  <si>
    <t>ACCOUNTS PAYABLE VOUCHER</t>
  </si>
  <si>
    <t>HAMILTON SOUTHEASTERN SCHOOLS • 13485 CUMBERLAND ROAD • FISHERS, INDIANA 46038</t>
  </si>
  <si>
    <t>An invoice or bill to be properly itemized must show:  kind of service, where performed, dates service rendered, by whom, rates per day, number of hours, rate per hour, number of units, price per unit, etc.</t>
  </si>
  <si>
    <t>Payee</t>
  </si>
  <si>
    <t>Purchase Order #</t>
  </si>
  <si>
    <t>Terms</t>
  </si>
  <si>
    <t>Date Due</t>
  </si>
  <si>
    <t>Invoice Date</t>
  </si>
  <si>
    <t>Invoice</t>
  </si>
  <si>
    <t>Description</t>
  </si>
  <si>
    <t>Charge These Appropriations</t>
  </si>
  <si>
    <t>Amount</t>
  </si>
  <si>
    <t>Information Only: Invoice Total</t>
  </si>
  <si>
    <t>Number</t>
  </si>
  <si>
    <t>(or note attached invoice(s) or bill(s))</t>
  </si>
  <si>
    <t xml:space="preserve">Total  </t>
  </si>
  <si>
    <t xml:space="preserve">     I hereby certify that the attached invoice(s), or bill(s), is (are) true and correct and that the materials or services itemized</t>
  </si>
  <si>
    <t>thereon for which charge is made were ordered and received except:</t>
  </si>
  <si>
    <t>Date</t>
  </si>
  <si>
    <t>Signature</t>
  </si>
  <si>
    <t>Title</t>
  </si>
  <si>
    <t xml:space="preserve">     I hereby certify that the attached invoice(s), or bill(s), is (are) true and correct and I have audited same in accordance with</t>
  </si>
  <si>
    <t>IC 5-11-10-1.6.</t>
  </si>
  <si>
    <t>Treasurer</t>
  </si>
  <si>
    <t>INDIANA RETAIL TAX-EXEMPT #</t>
  </si>
  <si>
    <t>CLAIM</t>
  </si>
  <si>
    <t xml:space="preserve">BILL TO:     Hamilton Southeastern Schools                  </t>
  </si>
  <si>
    <t>Federal Excise Tax-Exempt #</t>
  </si>
  <si>
    <t>13485 Cumberland Road</t>
  </si>
  <si>
    <t>Fishers, IN 46038</t>
  </si>
  <si>
    <t>This number must appear on invoices, claims, delivery memo, packing slips, shipping labels and any correspondence.</t>
  </si>
  <si>
    <t>In Accordance With Bid</t>
  </si>
  <si>
    <t xml:space="preserve">  Phone: 317-594-4104</t>
  </si>
  <si>
    <t xml:space="preserve">Fax: 317-594-4108       </t>
  </si>
  <si>
    <t>or Contract Dated: __________</t>
  </si>
  <si>
    <t>Vendor #</t>
  </si>
  <si>
    <t>TO:</t>
  </si>
  <si>
    <t>SHIP TO:</t>
  </si>
  <si>
    <t>Complete the shaded areas before printing and submitting.</t>
  </si>
  <si>
    <t>DATE OF ORDER</t>
  </si>
  <si>
    <t>REQUISITION #</t>
  </si>
  <si>
    <t>UNIT</t>
  </si>
  <si>
    <t>You can enter the amount in column M OR you can enter</t>
  </si>
  <si>
    <t>the quantity and unit price, and Excel will do the multiplication.</t>
  </si>
  <si>
    <t>This claim, completely filled out and signed, must accompany your invoice or payment cannot be made.</t>
  </si>
  <si>
    <t>PURSUANT TO THE PROVISIONS AND PENALTIES OF IC 5-11-10-1</t>
  </si>
  <si>
    <t>I hereby certify that the foregoing amount is just and correct, that the amount claimed is legally due, after allowing all just credits, and that no part of the same has been paid.</t>
  </si>
  <si>
    <t>Claimant __________________  Title</t>
  </si>
  <si>
    <t xml:space="preserve">           Claim must be signed to be paid.</t>
  </si>
  <si>
    <t>Except:</t>
  </si>
  <si>
    <t>Schools: Your building-level approval goes here.</t>
  </si>
  <si>
    <t>Signature __________________  Title</t>
  </si>
  <si>
    <t>SUPERVISOR APPROVAL</t>
  </si>
  <si>
    <t>PRESCRIBED BY STATE BOARD OF ACCOUNTS</t>
  </si>
  <si>
    <t>GENERAL CLAIM FORM NO. 101 (1955)</t>
  </si>
  <si>
    <t>Claimant should type or legibly print their name</t>
  </si>
  <si>
    <t>APPROVED BY STATE BOARD OF ACCOUNTS, 2005</t>
  </si>
  <si>
    <t>in the TO field (cell G5).  Please include your school.</t>
  </si>
  <si>
    <t>MILEAGE CLAIM</t>
  </si>
  <si>
    <r>
      <rPr>
        <b/>
        <sz val="11"/>
        <color theme="1"/>
        <rFont val="Calibri"/>
        <family val="2"/>
        <scheme val="minor"/>
      </rPr>
      <t>Durbin</t>
    </r>
    <r>
      <rPr>
        <sz val="11"/>
        <color theme="1"/>
        <rFont val="Calibri"/>
        <family val="2"/>
        <scheme val="minor"/>
      </rPr>
      <t xml:space="preserve"> = FOCUS program at 18000 Durbin Road</t>
    </r>
  </si>
  <si>
    <t>Hamilton Southeastern Schools</t>
  </si>
  <si>
    <t>TO</t>
  </si>
  <si>
    <t>"DES" does not activate the mileage formula</t>
  </si>
  <si>
    <t>(GOVERNMENTAL UNIT)</t>
  </si>
  <si>
    <r>
      <t xml:space="preserve">To process your mileage claim, we need </t>
    </r>
    <r>
      <rPr>
        <u/>
        <sz val="9"/>
        <rFont val="Arial"/>
        <family val="2"/>
      </rPr>
      <t>ONE</t>
    </r>
    <r>
      <rPr>
        <sz val="9"/>
        <rFont val="Arial"/>
        <family val="2"/>
      </rPr>
      <t xml:space="preserve"> of following: 1) Odometer readings in columns E and F; 2) Online map attached to the claim showing the distance between your starting and ending point, OR 3) HSE buildings selected from drop-down lists in To and From columns (this results in the distance being taken from the 'common distances' tab of this spreadsheet).</t>
    </r>
  </si>
  <si>
    <t xml:space="preserve">                        ON ACCOUNT OF APPROPRIATION NO. ___________ FOR </t>
  </si>
  <si>
    <t>(OFFICE, BOARD, DEPARTMENT OR INSTITUTION)</t>
  </si>
  <si>
    <t>FROM</t>
  </si>
  <si>
    <t xml:space="preserve">       ODOMETER        READING +</t>
  </si>
  <si>
    <t>NATURE OF BUSINESS</t>
  </si>
  <si>
    <t>AUTO MILES</t>
  </si>
  <si>
    <t>POINT</t>
  </si>
  <si>
    <t>START</t>
  </si>
  <si>
    <t>FINISH</t>
  </si>
  <si>
    <t>TRAVELED</t>
  </si>
  <si>
    <t>PER MILE</t>
  </si>
  <si>
    <t>AUTO LICENSE NO.</t>
  </si>
  <si>
    <t>TOTALS</t>
  </si>
  <si>
    <t>+ ODOMETER READING columns are to be used only when distance between points cannot be determined by fixed mileage or official highway map.</t>
  </si>
  <si>
    <t>Claimant signs</t>
  </si>
  <si>
    <t xml:space="preserve">   Pursuant to the provisions and penalties of Chapter 155, Acts 1953; I hereby certify that the foregoing account is just and correct; that the amount claimed is legally due, after allowing all</t>
  </si>
  <si>
    <t>HERE.  Supervisor</t>
  </si>
  <si>
    <t>just credits, and that no part of the same has been paid.</t>
  </si>
  <si>
    <t>should also sign.</t>
  </si>
  <si>
    <t xml:space="preserve">  Date</t>
  </si>
  <si>
    <t>, 20___</t>
  </si>
  <si>
    <t>Mileage claim form information / guidelines:</t>
  </si>
  <si>
    <t>The School Board has set the mileage reimbursement rate at $0.45 per mile.</t>
  </si>
  <si>
    <t>Include one of the following:</t>
  </si>
  <si>
    <t xml:space="preserve">   Your vehicle's odometer readings (columns E and F), OR</t>
  </si>
  <si>
    <t xml:space="preserve">   An online map showing the distance between your starting and ending point, OR</t>
  </si>
  <si>
    <t xml:space="preserve">   The info on the 'common distances' tab (in-district travel only) and type "Per Chart" in column E.</t>
  </si>
  <si>
    <r>
      <rPr>
        <u/>
        <sz val="13"/>
        <rFont val="Times New Roman"/>
        <family val="1"/>
      </rPr>
      <t>Drop-down boxes</t>
    </r>
    <r>
      <rPr>
        <sz val="13"/>
        <rFont val="Times New Roman"/>
        <family val="1"/>
      </rPr>
      <t xml:space="preserve"> are available for the dates and From/To points.  Only HSE sites are listed</t>
    </r>
  </si>
  <si>
    <t>in these drop-down lists.  The spreadsheet will determine the distance based on your input.</t>
  </si>
  <si>
    <r>
      <t xml:space="preserve">The distances between buildings are one-way, </t>
    </r>
    <r>
      <rPr>
        <u/>
        <sz val="13"/>
        <color rgb="FFC00000"/>
        <rFont val="Times New Roman"/>
        <family val="1"/>
      </rPr>
      <t>not</t>
    </r>
    <r>
      <rPr>
        <sz val="13"/>
        <color rgb="FFC00000"/>
        <rFont val="Times New Roman"/>
        <family val="1"/>
      </rPr>
      <t xml:space="preserve"> round-trip.</t>
    </r>
  </si>
  <si>
    <r>
      <t xml:space="preserve">If you enter odometer readings in columns E and F, </t>
    </r>
    <r>
      <rPr>
        <u/>
        <sz val="13"/>
        <rFont val="Times New Roman"/>
        <family val="1"/>
      </rPr>
      <t>the spreadsheet will calculate the distance</t>
    </r>
    <r>
      <rPr>
        <sz val="13"/>
        <rFont val="Times New Roman"/>
        <family val="1"/>
      </rPr>
      <t>.</t>
    </r>
  </si>
  <si>
    <r>
      <rPr>
        <u/>
        <sz val="13"/>
        <rFont val="Times New Roman"/>
        <family val="1"/>
      </rPr>
      <t>If you use an internet map, enter your mileage in column H</t>
    </r>
    <r>
      <rPr>
        <sz val="13"/>
        <rFont val="Times New Roman"/>
        <family val="1"/>
      </rPr>
      <t>, and it will appear in column I.</t>
    </r>
  </si>
  <si>
    <r>
      <t xml:space="preserve">Legibly print or </t>
    </r>
    <r>
      <rPr>
        <b/>
        <sz val="13"/>
        <rFont val="Times New Roman"/>
        <family val="1"/>
      </rPr>
      <t>type your name</t>
    </r>
    <r>
      <rPr>
        <sz val="13"/>
        <rFont val="Times New Roman"/>
        <family val="1"/>
      </rPr>
      <t xml:space="preserve"> on the "To" line near the top center of the page (cell G5).</t>
    </r>
  </si>
  <si>
    <t>Print the claim form, including the image of the back side of the mileage claim.</t>
  </si>
  <si>
    <t>Sign the claim form at the bottom and forward it to your supervisor for approval.</t>
  </si>
  <si>
    <t>Write on the form which budget account is to be charged, or type it into cell H8.</t>
  </si>
  <si>
    <t xml:space="preserve">The claim form is on the "Mileage claim form" worksheet tab. </t>
  </si>
  <si>
    <t>Distances between HSE buildings are listed on the "common distances" tab.</t>
  </si>
  <si>
    <t xml:space="preserve">The claim form calculates your mileage reimbursement automatically.  Just fill in the </t>
  </si>
  <si>
    <t>date, to/from, nature of business and miles traveled.  The grand total of the mileage column</t>
  </si>
  <si>
    <t>multiplied by the mileage rate equals the total of the claim.</t>
  </si>
  <si>
    <t>Intra-school Mileage Chart</t>
  </si>
  <si>
    <r>
      <t xml:space="preserve">Distances shown are </t>
    </r>
    <r>
      <rPr>
        <b/>
        <u/>
        <sz val="10"/>
        <rFont val="Arial"/>
        <family val="2"/>
      </rPr>
      <t>one way</t>
    </r>
    <r>
      <rPr>
        <sz val="10"/>
        <rFont val="Arial"/>
        <family val="2"/>
      </rPr>
      <t>.</t>
    </r>
  </si>
  <si>
    <t>From/To</t>
  </si>
  <si>
    <t>ADMIN</t>
  </si>
  <si>
    <t>BSE</t>
  </si>
  <si>
    <t>CRE</t>
  </si>
  <si>
    <t>DCE</t>
  </si>
  <si>
    <t>FCE</t>
  </si>
  <si>
    <t>FES</t>
  </si>
  <si>
    <t>GES</t>
  </si>
  <si>
    <t>HPE</t>
  </si>
  <si>
    <t>HRE</t>
  </si>
  <si>
    <t>LRE</t>
  </si>
  <si>
    <t>NBE</t>
  </si>
  <si>
    <t>SCE</t>
  </si>
  <si>
    <t>SES</t>
  </si>
  <si>
    <t>TCE</t>
  </si>
  <si>
    <t>FCI</t>
  </si>
  <si>
    <t>RSI</t>
  </si>
  <si>
    <t>SCI</t>
  </si>
  <si>
    <t>HIJ</t>
  </si>
  <si>
    <t>FCJ</t>
  </si>
  <si>
    <t>FJH</t>
  </si>
  <si>
    <t>RJH</t>
  </si>
  <si>
    <t>FHS</t>
  </si>
  <si>
    <t>HHS</t>
  </si>
  <si>
    <t>Durbin</t>
  </si>
  <si>
    <t>HSFA</t>
  </si>
  <si>
    <t>I</t>
  </si>
  <si>
    <t>January</t>
  </si>
  <si>
    <t>February</t>
  </si>
  <si>
    <t>March</t>
  </si>
  <si>
    <t>April</t>
  </si>
  <si>
    <t>May</t>
  </si>
  <si>
    <t>June</t>
  </si>
  <si>
    <t>July</t>
  </si>
  <si>
    <t>August</t>
  </si>
  <si>
    <t>September</t>
  </si>
  <si>
    <t>October</t>
  </si>
  <si>
    <t>November</t>
  </si>
  <si>
    <t>December</t>
  </si>
  <si>
    <t>EVA LUTZ, ADM</t>
  </si>
  <si>
    <t>SAMPLING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</si>
</sst>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mm/dd/yy;@"/>
    <numFmt numFmtId="165" formatCode="_(* #,##0_);_(* \(#,##0\);_(* &quot;-&quot;??_);_(@_)"/>
    <numFmt numFmtId="166" formatCode=";;;"/>
    <numFmt numFmtId="167" formatCode="mmmm\ d"/>
    <numFmt numFmtId="168" formatCode="_(* #,##0.000_);_(* \(#,##0.000\);_(* &quot;-&quot;??_);_(@_)"/>
    <numFmt numFmtId="169" formatCode="0.000"/>
    <numFmt numFmtId="170" formatCode="mmm"/>
    <numFmt numFmtId="171" formatCode="_(* #,##0.0_);_(* \(#,##0.0\);_(* &quot;-&quot;??_);_(@_)"/>
    <numFmt numFmtId="172" formatCode="0.00;;;"/>
    <numFmt numFmtId="173" formatCode="&quot;*&quot;"/>
  </numFmts>
  <fonts count="58" x14ac:knownFonts="1">
    <font>
      <sz val="10"/>
      <color theme="1"/>
      <name val="Arial"/>
      <family val="2"/>
    </font>
    <font>
      <sz val="11"/>
      <color theme="1"/>
      <name val="Calibri"/>
      <family val="2"/>
      <scheme val="minor"/>
    </font>
    <font>
      <sz val="10"/>
      <color theme="1"/>
      <name val="Arial"/>
      <family val="2"/>
    </font>
    <font>
      <sz val="12"/>
      <color theme="1"/>
      <name val="Arial"/>
      <family val="2"/>
    </font>
    <font>
      <sz val="9"/>
      <color theme="1"/>
      <name val="Arial"/>
      <family val="2"/>
    </font>
    <font>
      <sz val="8"/>
      <color theme="1"/>
      <name val="Arial"/>
      <family val="2"/>
    </font>
    <font>
      <sz val="10"/>
      <color theme="1"/>
      <name val="Arial Narrow"/>
      <family val="2"/>
    </font>
    <font>
      <sz val="13"/>
      <color theme="1"/>
      <name val="Arial"/>
      <family val="2"/>
    </font>
    <font>
      <sz val="6.5"/>
      <color theme="1"/>
      <name val="Arial"/>
      <family val="2"/>
    </font>
    <font>
      <sz val="11"/>
      <color theme="1"/>
      <name val="Arial"/>
      <family val="2"/>
    </font>
    <font>
      <b/>
      <sz val="12"/>
      <color theme="1"/>
      <name val="Arial"/>
      <family val="2"/>
    </font>
    <font>
      <b/>
      <i/>
      <sz val="13"/>
      <color theme="1"/>
      <name val="Arial"/>
      <family val="2"/>
    </font>
    <font>
      <b/>
      <sz val="11"/>
      <color theme="1"/>
      <name val="Arial"/>
      <family val="2"/>
    </font>
    <font>
      <sz val="10"/>
      <color theme="1"/>
      <name val="Times New Roman"/>
      <family val="1"/>
    </font>
    <font>
      <sz val="11"/>
      <color theme="1"/>
      <name val="Times New Roman"/>
      <family val="1"/>
    </font>
    <font>
      <sz val="7"/>
      <color theme="1"/>
      <name val="Arial"/>
      <family val="2"/>
    </font>
    <font>
      <b/>
      <sz val="7"/>
      <color theme="1"/>
      <name val="Arial"/>
      <family val="2"/>
    </font>
    <font>
      <b/>
      <sz val="10"/>
      <color theme="1"/>
      <name val="Arial"/>
      <family val="2"/>
    </font>
    <font>
      <b/>
      <sz val="16"/>
      <color theme="1"/>
      <name val="Arial"/>
      <family val="2"/>
    </font>
    <font>
      <b/>
      <sz val="10"/>
      <color theme="1"/>
      <name val="Times New Roman"/>
      <family val="1"/>
    </font>
    <font>
      <b/>
      <sz val="8"/>
      <color theme="1"/>
      <name val="Arial"/>
      <family val="2"/>
    </font>
    <font>
      <sz val="11"/>
      <color theme="1"/>
      <name val="Calibri"/>
      <family val="2"/>
      <scheme val="minor"/>
    </font>
    <font>
      <sz val="13"/>
      <name val="Times New Roman"/>
      <family val="1"/>
    </font>
    <font>
      <sz val="11"/>
      <name val="Times New Roman"/>
      <family val="1"/>
    </font>
    <font>
      <b/>
      <sz val="13"/>
      <name val="Times New Roman"/>
      <family val="1"/>
    </font>
    <font>
      <u/>
      <sz val="13"/>
      <name val="Times New Roman"/>
      <family val="1"/>
    </font>
    <font>
      <u/>
      <sz val="10"/>
      <color indexed="12"/>
      <name val="Arial"/>
      <family val="2"/>
    </font>
    <font>
      <u/>
      <sz val="13"/>
      <color indexed="12"/>
      <name val="Arial"/>
      <family val="2"/>
    </font>
    <font>
      <b/>
      <u/>
      <sz val="13"/>
      <name val="Arial"/>
      <family val="2"/>
    </font>
    <font>
      <sz val="11"/>
      <name val="Arial"/>
      <family val="2"/>
    </font>
    <font>
      <u/>
      <sz val="12"/>
      <name val="Arial"/>
      <family val="2"/>
    </font>
    <font>
      <sz val="10"/>
      <name val="Times New Roman"/>
      <family val="1"/>
    </font>
    <font>
      <sz val="10"/>
      <name val="Arial"/>
      <family val="2"/>
    </font>
    <font>
      <sz val="9"/>
      <name val="Times New Roman"/>
      <family val="1"/>
    </font>
    <font>
      <sz val="9"/>
      <name val="Arial"/>
      <family val="2"/>
    </font>
    <font>
      <b/>
      <sz val="10"/>
      <name val="Times New Roman"/>
      <family val="1"/>
    </font>
    <font>
      <sz val="8"/>
      <name val="Times New Roman"/>
      <family val="1"/>
    </font>
    <font>
      <sz val="12"/>
      <name val="Times New Roman"/>
      <family val="1"/>
    </font>
    <font>
      <b/>
      <sz val="14"/>
      <name val="Times New Roman"/>
      <family val="1"/>
    </font>
    <font>
      <b/>
      <sz val="10"/>
      <color indexed="81"/>
      <name val="Tahoma"/>
      <family val="2"/>
    </font>
    <font>
      <b/>
      <sz val="9"/>
      <color indexed="81"/>
      <name val="Tahoma"/>
      <family val="2"/>
    </font>
    <font>
      <b/>
      <sz val="10"/>
      <name val="Arial"/>
      <family val="2"/>
    </font>
    <font>
      <b/>
      <u/>
      <sz val="10"/>
      <name val="Arial"/>
      <family val="2"/>
    </font>
    <font>
      <sz val="10"/>
      <color rgb="FF000000"/>
      <name val="Verdana"/>
      <family val="2"/>
    </font>
    <font>
      <sz val="11"/>
      <color theme="5" tint="-0.249977111117893"/>
      <name val="Calibri"/>
      <family val="2"/>
      <scheme val="minor"/>
    </font>
    <font>
      <b/>
      <sz val="11"/>
      <name val="Calibri"/>
      <family val="2"/>
      <scheme val="minor"/>
    </font>
    <font>
      <u/>
      <sz val="9"/>
      <name val="Arial"/>
      <family val="2"/>
    </font>
    <font>
      <sz val="14"/>
      <color theme="1"/>
      <name val="Book Antiqua"/>
      <family val="1"/>
    </font>
    <font>
      <sz val="12"/>
      <color theme="1"/>
      <name val="Book Antiqua"/>
      <family val="1"/>
    </font>
    <font>
      <sz val="10"/>
      <color theme="1"/>
      <name val="Book Antiqua"/>
      <family val="1"/>
    </font>
    <font>
      <b/>
      <sz val="12"/>
      <color theme="1"/>
      <name val="Book Antiqua"/>
      <family val="1"/>
    </font>
    <font>
      <b/>
      <sz val="12"/>
      <name val="Calibri"/>
      <family val="2"/>
      <scheme val="minor"/>
    </font>
    <font>
      <sz val="13"/>
      <color rgb="FFC00000"/>
      <name val="Times New Roman"/>
      <family val="1"/>
    </font>
    <font>
      <u/>
      <sz val="13"/>
      <color rgb="FFC00000"/>
      <name val="Times New Roman"/>
      <family val="1"/>
    </font>
    <font>
      <b/>
      <sz val="10"/>
      <color theme="1"/>
      <name val="Calibri"/>
      <family val="2"/>
      <scheme val="minor"/>
    </font>
    <font>
      <b/>
      <sz val="11"/>
      <color theme="1"/>
      <name val="Calibri"/>
      <family val="2"/>
      <scheme val="minor"/>
    </font>
    <font>
      <b/>
      <sz val="10"/>
      <color rgb="FF000000"/>
      <name val="Tahoma"/>
      <family val="2"/>
    </font>
    <font>
      <sz val="10"/>
      <color rgb="FF000000"/>
      <name val="Tahoma"/>
      <family val="2"/>
    </font>
  </fonts>
  <fills count="11">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E4E4E4"/>
        <bgColor indexed="64"/>
      </patternFill>
    </fill>
    <fill>
      <patternFill patternType="solid">
        <fgColor indexed="13"/>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8FCD4"/>
        <bgColor indexed="64"/>
      </patternFill>
    </fill>
    <fill>
      <patternFill patternType="solid">
        <fgColor rgb="FFFFFF00"/>
        <bgColor indexed="64"/>
      </patternFill>
    </fill>
    <fill>
      <patternFill patternType="solid">
        <fgColor rgb="FFF7ED7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21" fillId="0" borderId="0"/>
    <xf numFmtId="0" fontId="26" fillId="0" borderId="0" applyNumberFormat="0" applyFill="0" applyBorder="0" applyAlignment="0" applyProtection="0">
      <alignment vertical="top"/>
      <protection locked="0"/>
    </xf>
    <xf numFmtId="0" fontId="32" fillId="0" borderId="0"/>
    <xf numFmtId="43" fontId="21" fillId="0" borderId="0" applyFont="0" applyFill="0" applyBorder="0" applyAlignment="0" applyProtection="0"/>
    <xf numFmtId="0" fontId="32" fillId="0" borderId="0"/>
  </cellStyleXfs>
  <cellXfs count="371">
    <xf numFmtId="0" fontId="0" fillId="0" borderId="0" xfId="0"/>
    <xf numFmtId="0" fontId="0" fillId="0" borderId="0" xfId="0" applyProtection="1">
      <protection locked="0"/>
    </xf>
    <xf numFmtId="0" fontId="0" fillId="0" borderId="9" xfId="0" applyBorder="1" applyProtection="1">
      <protection locked="0"/>
    </xf>
    <xf numFmtId="0" fontId="0" fillId="0" borderId="13" xfId="0" applyBorder="1" applyProtection="1">
      <protection locked="0"/>
    </xf>
    <xf numFmtId="0" fontId="0" fillId="0" borderId="0" xfId="0"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Protection="1">
      <protection locked="0"/>
    </xf>
    <xf numFmtId="44" fontId="0" fillId="0" borderId="2" xfId="2" applyFont="1" applyBorder="1" applyProtection="1">
      <protection locked="0"/>
    </xf>
    <xf numFmtId="43" fontId="0" fillId="0" borderId="2" xfId="1" applyFont="1" applyBorder="1" applyProtection="1">
      <protection locked="0"/>
    </xf>
    <xf numFmtId="0" fontId="0" fillId="0" borderId="0" xfId="0" quotePrefix="1" applyProtection="1">
      <protection locked="0"/>
    </xf>
    <xf numFmtId="164" fontId="4" fillId="0" borderId="3" xfId="0" applyNumberFormat="1" applyFont="1" applyBorder="1" applyAlignment="1" applyProtection="1">
      <alignment horizontal="center"/>
      <protection locked="0"/>
    </xf>
    <xf numFmtId="0" fontId="0" fillId="0" borderId="3" xfId="0" applyBorder="1" applyProtection="1">
      <protection locked="0"/>
    </xf>
    <xf numFmtId="0" fontId="5" fillId="0" borderId="3" xfId="0" applyFont="1" applyBorder="1" applyAlignment="1" applyProtection="1">
      <alignment horizontal="center" wrapText="1"/>
      <protection locked="0"/>
    </xf>
    <xf numFmtId="164" fontId="4" fillId="0" borderId="9" xfId="0" applyNumberFormat="1" applyFont="1" applyBorder="1" applyAlignment="1" applyProtection="1">
      <alignment horizontal="center"/>
      <protection locked="0"/>
    </xf>
    <xf numFmtId="0" fontId="8" fillId="0" borderId="0" xfId="0" applyFont="1"/>
    <xf numFmtId="0" fontId="8" fillId="0" borderId="0" xfId="0" quotePrefix="1" applyFont="1" applyAlignment="1">
      <alignment horizontal="right"/>
    </xf>
    <xf numFmtId="0" fontId="0" fillId="0" borderId="7" xfId="0" applyBorder="1"/>
    <xf numFmtId="0" fontId="0" fillId="0" borderId="5" xfId="0" applyBorder="1"/>
    <xf numFmtId="0" fontId="0" fillId="0" borderId="5" xfId="0" quotePrefix="1" applyBorder="1"/>
    <xf numFmtId="0" fontId="0" fillId="0" borderId="0" xfId="0" quotePrefix="1" applyAlignment="1">
      <alignment horizontal="center"/>
    </xf>
    <xf numFmtId="0" fontId="0" fillId="0" borderId="2" xfId="0" quotePrefix="1" applyBorder="1" applyAlignment="1">
      <alignment horizontal="right"/>
    </xf>
    <xf numFmtId="0" fontId="0" fillId="0" borderId="3" xfId="0" applyBorder="1" applyAlignment="1">
      <alignment horizontal="right"/>
    </xf>
    <xf numFmtId="0" fontId="0" fillId="0" borderId="4" xfId="0" applyBorder="1" applyAlignment="1">
      <alignment horizontal="right"/>
    </xf>
    <xf numFmtId="44" fontId="9" fillId="0" borderId="2" xfId="2" applyFont="1" applyBorder="1" applyProtection="1"/>
    <xf numFmtId="0" fontId="0" fillId="2" borderId="2" xfId="0" applyFill="1" applyBorder="1"/>
    <xf numFmtId="0" fontId="0" fillId="2" borderId="3" xfId="0" applyFill="1" applyBorder="1"/>
    <xf numFmtId="0" fontId="0" fillId="2" borderId="4" xfId="0" applyFill="1" applyBorder="1"/>
    <xf numFmtId="43" fontId="0" fillId="2" borderId="2" xfId="1" applyFont="1" applyFill="1" applyBorder="1" applyProtection="1"/>
    <xf numFmtId="0" fontId="0" fillId="0" borderId="0" xfId="0" applyAlignment="1">
      <alignment horizontal="center"/>
    </xf>
    <xf numFmtId="0" fontId="5" fillId="0" borderId="5" xfId="0" applyFont="1" applyBorder="1"/>
    <xf numFmtId="0" fontId="5" fillId="0" borderId="0" xfId="0" applyFont="1"/>
    <xf numFmtId="0" fontId="5" fillId="0" borderId="7" xfId="0" applyFont="1" applyBorder="1"/>
    <xf numFmtId="0" fontId="5" fillId="3" borderId="3" xfId="0" applyFont="1" applyFill="1" applyBorder="1" applyAlignment="1">
      <alignment horizontal="center" vertical="center" wrapText="1"/>
    </xf>
    <xf numFmtId="0" fontId="5" fillId="3" borderId="1" xfId="0" applyFont="1" applyFill="1" applyBorder="1" applyAlignment="1">
      <alignment horizontal="center" wrapText="1"/>
    </xf>
    <xf numFmtId="0" fontId="5"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0" fillId="0" borderId="15" xfId="0" applyBorder="1"/>
    <xf numFmtId="0" fontId="11" fillId="0" borderId="0" xfId="0" applyFont="1"/>
    <xf numFmtId="165" fontId="0" fillId="0" borderId="0" xfId="1" applyNumberFormat="1" applyFont="1" applyProtection="1">
      <protection locked="0"/>
    </xf>
    <xf numFmtId="43" fontId="0" fillId="0" borderId="14" xfId="1" applyFont="1" applyBorder="1" applyProtection="1">
      <protection locked="0"/>
    </xf>
    <xf numFmtId="165" fontId="0" fillId="0" borderId="9" xfId="1" applyNumberFormat="1" applyFont="1" applyBorder="1" applyProtection="1">
      <protection locked="0"/>
    </xf>
    <xf numFmtId="0" fontId="0" fillId="0" borderId="15" xfId="0" applyBorder="1" applyProtection="1">
      <protection locked="0"/>
    </xf>
    <xf numFmtId="43" fontId="8" fillId="0" borderId="0" xfId="1" applyFont="1" applyProtection="1"/>
    <xf numFmtId="43" fontId="4" fillId="0" borderId="0" xfId="1" applyFont="1" applyProtection="1"/>
    <xf numFmtId="43" fontId="0" fillId="0" borderId="0" xfId="1" applyFont="1" applyProtection="1"/>
    <xf numFmtId="43" fontId="0" fillId="0" borderId="0" xfId="1" applyFont="1" applyProtection="1">
      <protection locked="0"/>
    </xf>
    <xf numFmtId="0" fontId="21" fillId="0" borderId="0" xfId="3"/>
    <xf numFmtId="0" fontId="22" fillId="0" borderId="0" xfId="3" applyFont="1"/>
    <xf numFmtId="0" fontId="23" fillId="0" borderId="0" xfId="3" applyFont="1"/>
    <xf numFmtId="0" fontId="22" fillId="0" borderId="0" xfId="3" quotePrefix="1" applyFont="1" applyAlignment="1">
      <alignment horizontal="left"/>
    </xf>
    <xf numFmtId="0" fontId="24" fillId="0" borderId="0" xfId="3" applyFont="1"/>
    <xf numFmtId="0" fontId="22" fillId="0" borderId="0" xfId="3" applyFont="1" applyAlignment="1">
      <alignment horizontal="left"/>
    </xf>
    <xf numFmtId="0" fontId="27" fillId="0" borderId="0" xfId="4" applyFont="1" applyAlignment="1" applyProtection="1"/>
    <xf numFmtId="0" fontId="26" fillId="0" borderId="0" xfId="4" applyAlignment="1" applyProtection="1"/>
    <xf numFmtId="0" fontId="28" fillId="0" borderId="0" xfId="3" applyFont="1"/>
    <xf numFmtId="0" fontId="21" fillId="0" borderId="0" xfId="3" applyProtection="1">
      <protection locked="0"/>
    </xf>
    <xf numFmtId="166" fontId="21" fillId="0" borderId="0" xfId="3" applyNumberFormat="1" applyProtection="1">
      <protection locked="0"/>
    </xf>
    <xf numFmtId="0" fontId="29" fillId="0" borderId="0" xfId="3" applyFont="1" applyProtection="1">
      <protection locked="0"/>
    </xf>
    <xf numFmtId="0" fontId="29" fillId="0" borderId="0" xfId="3" applyFont="1" applyAlignment="1" applyProtection="1">
      <alignment horizontal="right"/>
      <protection locked="0"/>
    </xf>
    <xf numFmtId="0" fontId="30" fillId="0" borderId="0" xfId="3" applyFont="1" applyProtection="1">
      <protection locked="0"/>
    </xf>
    <xf numFmtId="166" fontId="21" fillId="0" borderId="0" xfId="3" applyNumberFormat="1" applyAlignment="1" applyProtection="1">
      <alignment horizontal="left"/>
      <protection locked="0"/>
    </xf>
    <xf numFmtId="0" fontId="21" fillId="0" borderId="0" xfId="3" applyAlignment="1" applyProtection="1">
      <alignment horizontal="left"/>
      <protection locked="0"/>
    </xf>
    <xf numFmtId="0" fontId="31" fillId="0" borderId="0" xfId="3" applyFont="1" applyProtection="1">
      <protection locked="0"/>
    </xf>
    <xf numFmtId="0" fontId="31" fillId="0" borderId="0" xfId="5" applyFont="1" applyProtection="1">
      <protection locked="0"/>
    </xf>
    <xf numFmtId="167" fontId="31" fillId="0" borderId="9" xfId="5" quotePrefix="1" applyNumberFormat="1" applyFont="1" applyBorder="1" applyAlignment="1" applyProtection="1">
      <alignment horizontal="right"/>
      <protection locked="0"/>
    </xf>
    <xf numFmtId="0" fontId="31" fillId="0" borderId="0" xfId="3" applyFont="1"/>
    <xf numFmtId="14" fontId="33" fillId="0" borderId="0" xfId="3" applyNumberFormat="1" applyFont="1" applyAlignment="1" applyProtection="1">
      <alignment horizontal="left"/>
      <protection locked="0"/>
    </xf>
    <xf numFmtId="0" fontId="31" fillId="0" borderId="0" xfId="3" quotePrefix="1" applyFont="1" applyAlignment="1">
      <alignment horizontal="left"/>
    </xf>
    <xf numFmtId="168" fontId="21" fillId="0" borderId="0" xfId="3" applyNumberFormat="1" applyProtection="1">
      <protection locked="0"/>
    </xf>
    <xf numFmtId="14" fontId="33" fillId="0" borderId="0" xfId="3" quotePrefix="1" applyNumberFormat="1" applyFont="1" applyAlignment="1">
      <alignment horizontal="right"/>
    </xf>
    <xf numFmtId="169" fontId="21" fillId="0" borderId="0" xfId="3" applyNumberFormat="1" applyProtection="1">
      <protection locked="0"/>
    </xf>
    <xf numFmtId="0" fontId="31" fillId="0" borderId="0" xfId="3" applyFont="1" applyAlignment="1" applyProtection="1">
      <alignment wrapText="1"/>
      <protection locked="0"/>
    </xf>
    <xf numFmtId="168" fontId="31" fillId="0" borderId="0" xfId="3" applyNumberFormat="1" applyFont="1" applyAlignment="1" applyProtection="1">
      <alignment wrapText="1"/>
      <protection locked="0"/>
    </xf>
    <xf numFmtId="166" fontId="31" fillId="0" borderId="0" xfId="3" applyNumberFormat="1" applyFont="1" applyAlignment="1" applyProtection="1">
      <alignment wrapText="1"/>
      <protection locked="0"/>
    </xf>
    <xf numFmtId="0" fontId="32" fillId="0" borderId="0" xfId="3" applyFont="1" applyAlignment="1" applyProtection="1">
      <alignment vertical="center"/>
      <protection locked="0"/>
    </xf>
    <xf numFmtId="49" fontId="31" fillId="5" borderId="0" xfId="6" applyNumberFormat="1" applyFont="1" applyFill="1" applyBorder="1" applyAlignment="1" applyProtection="1">
      <alignment vertical="center" wrapText="1"/>
      <protection locked="0"/>
    </xf>
    <xf numFmtId="165" fontId="32" fillId="0" borderId="16" xfId="6" applyNumberFormat="1" applyFont="1" applyBorder="1" applyAlignment="1" applyProtection="1">
      <alignment vertical="center" wrapText="1"/>
    </xf>
    <xf numFmtId="165" fontId="32" fillId="0" borderId="17" xfId="6" applyNumberFormat="1" applyFont="1" applyBorder="1" applyAlignment="1" applyProtection="1">
      <alignment vertical="center" wrapText="1"/>
    </xf>
    <xf numFmtId="2" fontId="34" fillId="0" borderId="18" xfId="6" applyNumberFormat="1" applyFont="1" applyBorder="1" applyAlignment="1" applyProtection="1">
      <alignment vertical="center" wrapText="1"/>
    </xf>
    <xf numFmtId="166" fontId="31" fillId="0" borderId="19" xfId="3" quotePrefix="1" applyNumberFormat="1" applyFont="1" applyBorder="1" applyAlignment="1">
      <alignment horizontal="center" vertical="center" wrapText="1"/>
    </xf>
    <xf numFmtId="0" fontId="31" fillId="0" borderId="20" xfId="3" quotePrefix="1" applyFont="1" applyBorder="1" applyAlignment="1">
      <alignment horizontal="center" vertical="center" wrapText="1"/>
    </xf>
    <xf numFmtId="0" fontId="31" fillId="0" borderId="21" xfId="3" applyFont="1" applyBorder="1" applyAlignment="1" applyProtection="1">
      <alignment vertical="center" wrapText="1"/>
      <protection locked="0"/>
    </xf>
    <xf numFmtId="0" fontId="31" fillId="0" borderId="21" xfId="3" applyFont="1" applyBorder="1" applyAlignment="1" applyProtection="1">
      <alignment horizontal="center" vertical="center" wrapText="1"/>
      <protection locked="0"/>
    </xf>
    <xf numFmtId="0" fontId="31" fillId="0" borderId="2" xfId="3" applyFont="1" applyBorder="1" applyAlignment="1">
      <alignment vertical="top"/>
    </xf>
    <xf numFmtId="0" fontId="31" fillId="0" borderId="4" xfId="3" applyFont="1" applyBorder="1" applyAlignment="1">
      <alignment vertical="top"/>
    </xf>
    <xf numFmtId="0" fontId="32" fillId="0" borderId="22" xfId="3" applyFont="1" applyBorder="1" applyAlignment="1" applyProtection="1">
      <alignment horizontal="left" vertical="top"/>
      <protection locked="0"/>
    </xf>
    <xf numFmtId="0" fontId="32" fillId="0" borderId="24" xfId="3" applyFont="1" applyBorder="1" applyAlignment="1" applyProtection="1">
      <alignment vertical="top"/>
      <protection locked="0"/>
    </xf>
    <xf numFmtId="0" fontId="32" fillId="0" borderId="25" xfId="3" applyFont="1" applyBorder="1" applyAlignment="1" applyProtection="1">
      <alignment vertical="top"/>
      <protection locked="0"/>
    </xf>
    <xf numFmtId="0" fontId="32" fillId="0" borderId="1" xfId="3" applyFont="1" applyBorder="1" applyAlignment="1" applyProtection="1">
      <alignment vertical="top"/>
      <protection locked="0"/>
    </xf>
    <xf numFmtId="165" fontId="34" fillId="0" borderId="2" xfId="6" applyNumberFormat="1" applyFont="1" applyBorder="1" applyAlignment="1" applyProtection="1">
      <alignment vertical="top"/>
      <protection locked="0"/>
    </xf>
    <xf numFmtId="170" fontId="34" fillId="0" borderId="4" xfId="3" applyNumberFormat="1" applyFont="1" applyBorder="1" applyAlignment="1" applyProtection="1">
      <alignment horizontal="center" vertical="top"/>
      <protection locked="0"/>
    </xf>
    <xf numFmtId="0" fontId="31" fillId="0" borderId="26" xfId="3" applyFont="1" applyBorder="1" applyAlignment="1">
      <alignment horizontal="center" vertical="top" wrapText="1"/>
    </xf>
    <xf numFmtId="0" fontId="31" fillId="0" borderId="27" xfId="3" applyFont="1" applyBorder="1" applyAlignment="1">
      <alignment horizontal="center" vertical="center" wrapText="1"/>
    </xf>
    <xf numFmtId="0" fontId="31" fillId="0" borderId="23" xfId="3" quotePrefix="1" applyFont="1" applyBorder="1" applyAlignment="1">
      <alignment horizontal="center" vertical="center" wrapText="1"/>
    </xf>
    <xf numFmtId="0" fontId="31" fillId="0" borderId="27" xfId="3" applyFont="1" applyBorder="1" applyAlignment="1">
      <alignment horizontal="center" vertical="center"/>
    </xf>
    <xf numFmtId="0" fontId="31" fillId="0" borderId="9" xfId="3" applyFont="1" applyBorder="1" applyAlignment="1">
      <alignment horizontal="center" vertical="center"/>
    </xf>
    <xf numFmtId="0" fontId="31" fillId="0" borderId="30" xfId="3" applyFont="1" applyBorder="1" applyAlignment="1">
      <alignment horizontal="center" wrapText="1"/>
    </xf>
    <xf numFmtId="0" fontId="36" fillId="0" borderId="24" xfId="3" applyFont="1" applyBorder="1" applyAlignment="1">
      <alignment horizontal="centerContinuous" vertical="center" wrapText="1"/>
    </xf>
    <xf numFmtId="0" fontId="31" fillId="0" borderId="23" xfId="3" applyFont="1" applyBorder="1" applyAlignment="1">
      <alignment horizontal="centerContinuous" vertical="center" wrapText="1"/>
    </xf>
    <xf numFmtId="0" fontId="21" fillId="0" borderId="9" xfId="3" applyBorder="1" applyProtection="1">
      <protection locked="0"/>
    </xf>
    <xf numFmtId="166" fontId="21" fillId="0" borderId="9" xfId="3" applyNumberFormat="1" applyBorder="1" applyProtection="1">
      <protection locked="0"/>
    </xf>
    <xf numFmtId="0" fontId="37" fillId="0" borderId="9" xfId="3" applyFont="1" applyBorder="1" applyProtection="1">
      <protection locked="0"/>
    </xf>
    <xf numFmtId="0" fontId="36" fillId="0" borderId="0" xfId="3" quotePrefix="1" applyFont="1" applyAlignment="1">
      <alignment horizontal="left"/>
    </xf>
    <xf numFmtId="0" fontId="31" fillId="0" borderId="0" xfId="3" quotePrefix="1" applyFont="1" applyAlignment="1" applyProtection="1">
      <alignment horizontal="left"/>
      <protection locked="0"/>
    </xf>
    <xf numFmtId="0" fontId="37" fillId="0" borderId="0" xfId="3" applyFont="1" applyProtection="1">
      <protection locked="0"/>
    </xf>
    <xf numFmtId="0" fontId="36" fillId="0" borderId="0" xfId="3" applyFont="1"/>
    <xf numFmtId="0" fontId="32" fillId="0" borderId="9" xfId="3" applyFont="1" applyBorder="1" applyAlignment="1" applyProtection="1">
      <alignment horizontal="left"/>
      <protection locked="0"/>
    </xf>
    <xf numFmtId="0" fontId="31" fillId="0" borderId="0" xfId="3" quotePrefix="1" applyFont="1" applyAlignment="1" applyProtection="1">
      <alignment horizontal="right"/>
      <protection locked="0"/>
    </xf>
    <xf numFmtId="0" fontId="36" fillId="0" borderId="0" xfId="3" applyFont="1" applyAlignment="1" applyProtection="1">
      <alignment horizontal="center"/>
      <protection locked="0"/>
    </xf>
    <xf numFmtId="169" fontId="21" fillId="5" borderId="0" xfId="3" applyNumberFormat="1" applyFill="1"/>
    <xf numFmtId="0" fontId="21" fillId="0" borderId="0" xfId="3" applyAlignment="1">
      <alignment horizontal="centerContinuous"/>
    </xf>
    <xf numFmtId="166" fontId="21" fillId="0" borderId="0" xfId="3" applyNumberFormat="1" applyAlignment="1">
      <alignment horizontal="centerContinuous"/>
    </xf>
    <xf numFmtId="0" fontId="38" fillId="0" borderId="0" xfId="3" applyFont="1" applyAlignment="1">
      <alignment horizontal="centerContinuous"/>
    </xf>
    <xf numFmtId="0" fontId="36" fillId="0" borderId="0" xfId="3" applyFont="1" applyAlignment="1">
      <alignment horizontal="right"/>
    </xf>
    <xf numFmtId="166" fontId="21" fillId="0" borderId="0" xfId="3" applyNumberFormat="1"/>
    <xf numFmtId="0" fontId="21" fillId="0" borderId="0" xfId="3" applyAlignment="1">
      <alignment horizontal="center"/>
    </xf>
    <xf numFmtId="0" fontId="32" fillId="0" borderId="0" xfId="3" applyFont="1"/>
    <xf numFmtId="0" fontId="41" fillId="0" borderId="0" xfId="3" applyFont="1"/>
    <xf numFmtId="0" fontId="32" fillId="0" borderId="0" xfId="7" applyAlignment="1">
      <alignment wrapText="1"/>
    </xf>
    <xf numFmtId="49" fontId="32" fillId="0" borderId="0" xfId="7" applyNumberFormat="1" applyAlignment="1">
      <alignment wrapText="1"/>
    </xf>
    <xf numFmtId="0" fontId="43" fillId="0" borderId="0" xfId="7" applyFont="1"/>
    <xf numFmtId="1" fontId="32" fillId="0" borderId="0" xfId="7" applyNumberFormat="1" applyAlignment="1">
      <alignment wrapText="1"/>
    </xf>
    <xf numFmtId="49" fontId="0" fillId="2" borderId="3" xfId="0" applyNumberFormat="1" applyFill="1" applyBorder="1"/>
    <xf numFmtId="49" fontId="0" fillId="0" borderId="3" xfId="0" applyNumberFormat="1" applyBorder="1" applyAlignment="1">
      <alignment horizontal="right"/>
    </xf>
    <xf numFmtId="49" fontId="0" fillId="0" borderId="4" xfId="0" applyNumberFormat="1" applyBorder="1" applyProtection="1">
      <protection locked="0"/>
    </xf>
    <xf numFmtId="49" fontId="0" fillId="0" borderId="4" xfId="0" applyNumberFormat="1" applyBorder="1" applyAlignment="1" applyProtection="1">
      <alignment horizontal="center"/>
      <protection locked="0"/>
    </xf>
    <xf numFmtId="164" fontId="4" fillId="0" borderId="4" xfId="0" applyNumberFormat="1" applyFont="1" applyBorder="1" applyAlignment="1" applyProtection="1">
      <alignment horizontal="center"/>
      <protection locked="0"/>
    </xf>
    <xf numFmtId="164" fontId="4" fillId="2" borderId="4" xfId="0" applyNumberFormat="1" applyFont="1" applyFill="1" applyBorder="1" applyAlignment="1">
      <alignment horizontal="center"/>
    </xf>
    <xf numFmtId="49" fontId="0" fillId="0" borderId="11" xfId="0" applyNumberFormat="1" applyBorder="1" applyAlignment="1">
      <alignment horizontal="center" wrapText="1"/>
    </xf>
    <xf numFmtId="49" fontId="0" fillId="0" borderId="12" xfId="0" applyNumberFormat="1" applyBorder="1" applyAlignment="1">
      <alignment horizontal="center" vertical="top" wrapText="1"/>
    </xf>
    <xf numFmtId="49" fontId="4" fillId="2" borderId="1" xfId="0" applyNumberFormat="1" applyFont="1" applyFill="1" applyBorder="1" applyAlignment="1">
      <alignment horizontal="center" wrapText="1"/>
    </xf>
    <xf numFmtId="49" fontId="0" fillId="0" borderId="1" xfId="0" applyNumberFormat="1" applyBorder="1" applyAlignment="1">
      <alignment horizontal="center"/>
    </xf>
    <xf numFmtId="0" fontId="0" fillId="7" borderId="9" xfId="0" applyFill="1" applyBorder="1" applyProtection="1">
      <protection locked="0"/>
    </xf>
    <xf numFmtId="0" fontId="0" fillId="8" borderId="9" xfId="0" applyFill="1" applyBorder="1" applyProtection="1">
      <protection locked="0"/>
    </xf>
    <xf numFmtId="0" fontId="0" fillId="8" borderId="8" xfId="0" applyFill="1" applyBorder="1" applyProtection="1">
      <protection locked="0"/>
    </xf>
    <xf numFmtId="0" fontId="0" fillId="8" borderId="0" xfId="0" applyFill="1" applyProtection="1">
      <protection locked="0"/>
    </xf>
    <xf numFmtId="14" fontId="0" fillId="8" borderId="9" xfId="0" applyNumberFormat="1" applyFill="1" applyBorder="1" applyProtection="1">
      <protection locked="0"/>
    </xf>
    <xf numFmtId="49" fontId="4" fillId="0" borderId="1" xfId="0" applyNumberFormat="1" applyFont="1" applyBorder="1" applyAlignment="1" applyProtection="1">
      <alignment horizontal="center"/>
      <protection locked="0"/>
    </xf>
    <xf numFmtId="49" fontId="0" fillId="0" borderId="3" xfId="0" applyNumberFormat="1" applyBorder="1" applyAlignment="1" applyProtection="1">
      <alignment readingOrder="1"/>
      <protection locked="0"/>
    </xf>
    <xf numFmtId="49" fontId="0" fillId="0" borderId="4" xfId="0" applyNumberFormat="1" applyBorder="1" applyAlignment="1" applyProtection="1">
      <alignment readingOrder="1"/>
      <protection locked="0"/>
    </xf>
    <xf numFmtId="0" fontId="0" fillId="8" borderId="11" xfId="0" applyFill="1" applyBorder="1" applyAlignment="1" applyProtection="1">
      <alignment horizontal="center"/>
      <protection locked="0"/>
    </xf>
    <xf numFmtId="0" fontId="0" fillId="0" borderId="14" xfId="0" applyBorder="1" applyAlignment="1" applyProtection="1">
      <alignment horizontal="center"/>
      <protection locked="0"/>
    </xf>
    <xf numFmtId="0" fontId="18" fillId="0" borderId="0" xfId="0" applyFont="1" applyAlignment="1">
      <alignment horizontal="center"/>
    </xf>
    <xf numFmtId="0" fontId="17" fillId="0" borderId="0" xfId="0" applyFont="1" applyAlignment="1">
      <alignment horizontal="center"/>
    </xf>
    <xf numFmtId="0" fontId="17" fillId="0" borderId="0" xfId="0" applyFont="1"/>
    <xf numFmtId="0" fontId="0" fillId="4" borderId="1" xfId="0" applyFill="1" applyBorder="1" applyAlignment="1">
      <alignment horizontal="center"/>
    </xf>
    <xf numFmtId="43" fontId="0" fillId="2" borderId="14" xfId="1" applyFont="1" applyFill="1" applyBorder="1" applyProtection="1"/>
    <xf numFmtId="43" fontId="17" fillId="0" borderId="12" xfId="0" applyNumberFormat="1" applyFont="1" applyBorder="1"/>
    <xf numFmtId="0" fontId="14" fillId="0" borderId="0" xfId="0" applyFont="1"/>
    <xf numFmtId="0" fontId="0" fillId="0" borderId="12" xfId="0" applyBorder="1" applyAlignment="1" applyProtection="1">
      <alignment horizontal="center"/>
      <protection locked="0"/>
    </xf>
    <xf numFmtId="165" fontId="0" fillId="8" borderId="0" xfId="1" applyNumberFormat="1" applyFont="1" applyFill="1" applyBorder="1" applyProtection="1">
      <protection locked="0"/>
    </xf>
    <xf numFmtId="44" fontId="0" fillId="8" borderId="11" xfId="2" applyFont="1" applyFill="1" applyBorder="1" applyProtection="1">
      <protection locked="0"/>
    </xf>
    <xf numFmtId="44" fontId="0" fillId="0" borderId="14" xfId="2" applyFont="1" applyBorder="1" applyProtection="1">
      <protection locked="0"/>
    </xf>
    <xf numFmtId="44" fontId="0" fillId="0" borderId="12" xfId="2" applyFont="1" applyBorder="1" applyProtection="1">
      <protection locked="0"/>
    </xf>
    <xf numFmtId="44" fontId="0" fillId="8" borderId="0" xfId="2" applyFont="1" applyFill="1" applyBorder="1" applyProtection="1">
      <protection locked="0"/>
    </xf>
    <xf numFmtId="44" fontId="0" fillId="0" borderId="0" xfId="2" applyFont="1" applyProtection="1">
      <protection locked="0"/>
    </xf>
    <xf numFmtId="44" fontId="0" fillId="0" borderId="9" xfId="2" applyFont="1" applyBorder="1" applyProtection="1">
      <protection locked="0"/>
    </xf>
    <xf numFmtId="44" fontId="0" fillId="0" borderId="0" xfId="2" applyFont="1"/>
    <xf numFmtId="44" fontId="9" fillId="3" borderId="3" xfId="2" applyFont="1" applyFill="1" applyBorder="1" applyAlignment="1">
      <alignment horizontal="center" vertical="center" wrapText="1"/>
    </xf>
    <xf numFmtId="0" fontId="44" fillId="9" borderId="0" xfId="3" applyFont="1" applyFill="1" applyProtection="1">
      <protection locked="0"/>
    </xf>
    <xf numFmtId="0" fontId="45" fillId="9" borderId="0" xfId="3" applyFont="1" applyFill="1" applyProtection="1">
      <protection locked="0"/>
    </xf>
    <xf numFmtId="0" fontId="2" fillId="0" borderId="0" xfId="3" quotePrefix="1" applyFont="1" applyAlignment="1">
      <alignment horizontal="left"/>
    </xf>
    <xf numFmtId="0" fontId="2" fillId="0" borderId="0" xfId="3" applyFont="1"/>
    <xf numFmtId="0" fontId="2" fillId="0" borderId="0" xfId="3" applyFont="1" applyProtection="1">
      <protection locked="0"/>
    </xf>
    <xf numFmtId="0" fontId="34" fillId="0" borderId="0" xfId="3" applyFont="1" applyAlignment="1">
      <alignment vertical="center"/>
    </xf>
    <xf numFmtId="0" fontId="44" fillId="9" borderId="0" xfId="3" applyFont="1" applyFill="1"/>
    <xf numFmtId="0" fontId="0" fillId="0" borderId="0" xfId="0" applyAlignment="1" applyProtection="1">
      <alignment horizontal="center"/>
      <protection locked="0"/>
    </xf>
    <xf numFmtId="0" fontId="0" fillId="0" borderId="6" xfId="0" applyBorder="1" applyProtection="1">
      <protection locked="0"/>
    </xf>
    <xf numFmtId="0" fontId="0" fillId="0" borderId="4" xfId="0" applyBorder="1" applyAlignment="1" applyProtection="1">
      <alignment horizontal="center"/>
      <protection locked="0"/>
    </xf>
    <xf numFmtId="0" fontId="0" fillId="0" borderId="8" xfId="0" applyBorder="1" applyProtection="1">
      <protection locked="0"/>
    </xf>
    <xf numFmtId="0" fontId="5" fillId="0" borderId="0" xfId="0" applyFont="1" applyProtection="1">
      <protection locked="0"/>
    </xf>
    <xf numFmtId="0" fontId="12" fillId="0" borderId="0" xfId="0" applyFont="1" applyAlignment="1" applyProtection="1">
      <alignment vertical="center" wrapText="1"/>
      <protection locked="0"/>
    </xf>
    <xf numFmtId="0" fontId="0" fillId="2" borderId="14" xfId="0" applyFill="1" applyBorder="1" applyProtection="1">
      <protection locked="0"/>
    </xf>
    <xf numFmtId="0" fontId="0" fillId="2" borderId="0" xfId="0" applyFill="1" applyProtection="1">
      <protection locked="0"/>
    </xf>
    <xf numFmtId="165" fontId="0" fillId="2" borderId="0" xfId="1" applyNumberFormat="1" applyFont="1" applyFill="1" applyBorder="1" applyProtection="1">
      <protection locked="0"/>
    </xf>
    <xf numFmtId="0" fontId="0" fillId="2" borderId="0" xfId="0" applyFill="1" applyAlignment="1" applyProtection="1">
      <alignment horizontal="center"/>
      <protection locked="0"/>
    </xf>
    <xf numFmtId="43" fontId="0" fillId="2" borderId="13" xfId="1" applyFont="1" applyFill="1" applyBorder="1" applyProtection="1">
      <protection locked="0"/>
    </xf>
    <xf numFmtId="0" fontId="0" fillId="0" borderId="12" xfId="0" applyBorder="1" applyProtection="1">
      <protection locked="0"/>
    </xf>
    <xf numFmtId="0" fontId="14" fillId="0" borderId="0" xfId="0" applyFont="1" applyProtection="1">
      <protection locked="0"/>
    </xf>
    <xf numFmtId="14" fontId="14" fillId="0" borderId="0" xfId="0" applyNumberFormat="1" applyFont="1" applyAlignment="1" applyProtection="1">
      <alignment horizontal="left"/>
      <protection locked="0"/>
    </xf>
    <xf numFmtId="0" fontId="20" fillId="0" borderId="0" xfId="0" applyFont="1" applyProtection="1">
      <protection locked="0"/>
    </xf>
    <xf numFmtId="0" fontId="12" fillId="0" borderId="4" xfId="0" applyFont="1" applyBorder="1" applyAlignment="1">
      <alignment horizontal="center" vertical="center" wrapText="1"/>
    </xf>
    <xf numFmtId="0" fontId="5" fillId="0" borderId="3" xfId="0" applyFont="1" applyBorder="1"/>
    <xf numFmtId="0" fontId="5" fillId="0" borderId="2" xfId="0" applyFont="1" applyBorder="1"/>
    <xf numFmtId="0" fontId="0" fillId="0" borderId="11" xfId="0" applyBorder="1" applyAlignment="1" applyProtection="1">
      <alignment horizontal="center"/>
      <protection locked="0"/>
    </xf>
    <xf numFmtId="43" fontId="0" fillId="0" borderId="11" xfId="1" applyFont="1" applyFill="1" applyBorder="1" applyProtection="1">
      <protection locked="0"/>
    </xf>
    <xf numFmtId="43" fontId="0" fillId="0" borderId="14" xfId="1" applyFont="1" applyFill="1" applyBorder="1" applyProtection="1">
      <protection locked="0"/>
    </xf>
    <xf numFmtId="0" fontId="0" fillId="0" borderId="4" xfId="0" applyBorder="1" applyAlignment="1">
      <alignment horizontal="center"/>
    </xf>
    <xf numFmtId="0" fontId="12" fillId="0" borderId="1" xfId="0" applyFont="1" applyBorder="1" applyAlignment="1">
      <alignment horizontal="center" vertical="center" wrapText="1"/>
    </xf>
    <xf numFmtId="0" fontId="21" fillId="9" borderId="0" xfId="3" applyFill="1"/>
    <xf numFmtId="0" fontId="41" fillId="9" borderId="9" xfId="3" applyFont="1" applyFill="1" applyBorder="1" applyAlignment="1">
      <alignment horizontal="center"/>
    </xf>
    <xf numFmtId="0" fontId="41" fillId="9" borderId="10" xfId="3" applyFont="1" applyFill="1" applyBorder="1"/>
    <xf numFmtId="0" fontId="41" fillId="0" borderId="13" xfId="3" applyFont="1" applyBorder="1"/>
    <xf numFmtId="172" fontId="32" fillId="0" borderId="22" xfId="6" quotePrefix="1" applyNumberFormat="1" applyFont="1" applyBorder="1" applyAlignment="1" applyProtection="1">
      <alignment horizontal="right" vertical="center"/>
    </xf>
    <xf numFmtId="172" fontId="32" fillId="0" borderId="22" xfId="6" applyNumberFormat="1" applyFont="1" applyBorder="1" applyAlignment="1" applyProtection="1">
      <alignment vertical="top"/>
    </xf>
    <xf numFmtId="0" fontId="21" fillId="9" borderId="13" xfId="3" applyFill="1" applyBorder="1" applyAlignment="1">
      <alignment horizontal="center" vertical="center"/>
    </xf>
    <xf numFmtId="0" fontId="21" fillId="9" borderId="9" xfId="3" applyFill="1" applyBorder="1" applyAlignment="1">
      <alignment horizontal="center" vertical="center"/>
    </xf>
    <xf numFmtId="173" fontId="34" fillId="6" borderId="23" xfId="3" applyNumberFormat="1" applyFont="1" applyFill="1" applyBorder="1" applyAlignment="1" applyProtection="1">
      <alignment horizontal="center" vertical="top" wrapText="1"/>
      <protection locked="0"/>
    </xf>
    <xf numFmtId="171" fontId="0" fillId="0" borderId="0" xfId="6" applyNumberFormat="1" applyFont="1" applyFill="1" applyBorder="1" applyAlignment="1">
      <alignment horizontal="center"/>
    </xf>
    <xf numFmtId="0" fontId="51" fillId="9" borderId="0" xfId="3" applyFont="1" applyFill="1"/>
    <xf numFmtId="0" fontId="52" fillId="0" borderId="0" xfId="3" applyFont="1"/>
    <xf numFmtId="0" fontId="21" fillId="9" borderId="0" xfId="3" applyFill="1" applyProtection="1">
      <protection locked="0"/>
    </xf>
    <xf numFmtId="0" fontId="49" fillId="0" borderId="0" xfId="0" applyFont="1" applyProtection="1">
      <protection locked="0"/>
    </xf>
    <xf numFmtId="0" fontId="49" fillId="0" borderId="0" xfId="0" applyFont="1" applyAlignment="1" applyProtection="1">
      <alignment horizontal="center"/>
      <protection locked="0"/>
    </xf>
    <xf numFmtId="0" fontId="49" fillId="0" borderId="6" xfId="0" applyFont="1" applyBorder="1" applyProtection="1">
      <protection locked="0"/>
    </xf>
    <xf numFmtId="0" fontId="49" fillId="0" borderId="5" xfId="0" applyFont="1" applyBorder="1" applyProtection="1">
      <protection locked="0"/>
    </xf>
    <xf numFmtId="0" fontId="49" fillId="0" borderId="7" xfId="0" applyFont="1" applyBorder="1" applyProtection="1">
      <protection locked="0"/>
    </xf>
    <xf numFmtId="44" fontId="49" fillId="0" borderId="6" xfId="2" applyFont="1" applyBorder="1" applyProtection="1">
      <protection locked="0"/>
    </xf>
    <xf numFmtId="44" fontId="49" fillId="0" borderId="7" xfId="2" applyFont="1" applyBorder="1" applyProtection="1">
      <protection locked="0"/>
    </xf>
    <xf numFmtId="44" fontId="49" fillId="0" borderId="5" xfId="2" applyFont="1" applyBorder="1" applyProtection="1">
      <protection locked="0"/>
    </xf>
    <xf numFmtId="0" fontId="49" fillId="0" borderId="15" xfId="0" applyFont="1" applyBorder="1" applyProtection="1">
      <protection locked="0"/>
    </xf>
    <xf numFmtId="0" fontId="49" fillId="0" borderId="13" xfId="0" applyFont="1" applyBorder="1" applyProtection="1">
      <protection locked="0"/>
    </xf>
    <xf numFmtId="44" fontId="49" fillId="0" borderId="15" xfId="2" applyFont="1" applyBorder="1" applyProtection="1">
      <protection locked="0"/>
    </xf>
    <xf numFmtId="44" fontId="49" fillId="0" borderId="13" xfId="2" applyFont="1" applyBorder="1" applyProtection="1">
      <protection locked="0"/>
    </xf>
    <xf numFmtId="44" fontId="49" fillId="0" borderId="0" xfId="2" applyFont="1" applyBorder="1" applyProtection="1">
      <protection locked="0"/>
    </xf>
    <xf numFmtId="0" fontId="49" fillId="0" borderId="8" xfId="0" applyFont="1" applyBorder="1" applyProtection="1">
      <protection locked="0"/>
    </xf>
    <xf numFmtId="0" fontId="49" fillId="0" borderId="9" xfId="0" applyFont="1" applyBorder="1" applyProtection="1">
      <protection locked="0"/>
    </xf>
    <xf numFmtId="0" fontId="49" fillId="0" borderId="10" xfId="0" applyFont="1" applyBorder="1" applyProtection="1">
      <protection locked="0"/>
    </xf>
    <xf numFmtId="44" fontId="49" fillId="0" borderId="8" xfId="0" applyNumberFormat="1" applyFont="1" applyBorder="1" applyProtection="1">
      <protection locked="0"/>
    </xf>
    <xf numFmtId="44" fontId="49" fillId="0" borderId="10" xfId="0" applyNumberFormat="1" applyFont="1" applyBorder="1" applyProtection="1">
      <protection locked="0"/>
    </xf>
    <xf numFmtId="0" fontId="48" fillId="0" borderId="0" xfId="0" applyFont="1" applyProtection="1">
      <protection locked="0"/>
    </xf>
    <xf numFmtId="0" fontId="49" fillId="0" borderId="0" xfId="0" applyFont="1" applyAlignment="1" applyProtection="1">
      <alignment vertical="top"/>
      <protection locked="0"/>
    </xf>
    <xf numFmtId="0" fontId="49" fillId="0" borderId="8" xfId="0" applyFont="1" applyBorder="1"/>
    <xf numFmtId="0" fontId="48" fillId="0" borderId="0" xfId="0" applyFont="1"/>
    <xf numFmtId="0" fontId="49" fillId="0" borderId="0" xfId="0" applyFont="1"/>
    <xf numFmtId="0" fontId="48" fillId="0" borderId="5" xfId="0" applyFont="1" applyBorder="1"/>
    <xf numFmtId="0" fontId="49" fillId="0" borderId="5" xfId="0" applyFont="1" applyBorder="1"/>
    <xf numFmtId="14" fontId="0" fillId="8" borderId="0" xfId="0" applyNumberFormat="1" applyFill="1" applyProtection="1">
      <protection locked="0"/>
    </xf>
    <xf numFmtId="14" fontId="0" fillId="0" borderId="0" xfId="0" applyNumberFormat="1" applyProtection="1">
      <protection locked="0"/>
    </xf>
    <xf numFmtId="0" fontId="12" fillId="10" borderId="9" xfId="0" applyFont="1" applyFill="1" applyBorder="1" applyProtection="1">
      <protection locked="0"/>
    </xf>
    <xf numFmtId="0" fontId="54" fillId="0" borderId="0" xfId="3" applyFont="1"/>
    <xf numFmtId="0" fontId="0" fillId="0" borderId="3" xfId="0" applyBorder="1" applyAlignment="1" applyProtection="1">
      <alignment horizontal="left" readingOrder="1"/>
      <protection locked="0"/>
    </xf>
    <xf numFmtId="0" fontId="14" fillId="8" borderId="0" xfId="0" applyFont="1" applyFill="1" applyProtection="1">
      <protection locked="0"/>
    </xf>
    <xf numFmtId="0" fontId="14" fillId="8" borderId="9" xfId="0" applyFont="1" applyFill="1" applyBorder="1" applyAlignment="1" applyProtection="1">
      <alignment horizontal="right"/>
      <protection locked="0"/>
    </xf>
    <xf numFmtId="0" fontId="48" fillId="0" borderId="13" xfId="0" applyFont="1" applyBorder="1" applyProtection="1">
      <protection locked="0"/>
    </xf>
    <xf numFmtId="44" fontId="48" fillId="0" borderId="15" xfId="2" applyFont="1" applyBorder="1" applyProtection="1">
      <protection locked="0"/>
    </xf>
    <xf numFmtId="44" fontId="48" fillId="0" borderId="13" xfId="2" applyFont="1" applyBorder="1" applyProtection="1">
      <protection locked="0"/>
    </xf>
    <xf numFmtId="44" fontId="48" fillId="0" borderId="0" xfId="2" applyFont="1" applyBorder="1" applyProtection="1">
      <protection locked="0"/>
    </xf>
    <xf numFmtId="0" fontId="14" fillId="8" borderId="0" xfId="0" applyFont="1" applyFill="1"/>
    <xf numFmtId="0" fontId="0" fillId="0" borderId="11" xfId="0" applyBorder="1"/>
    <xf numFmtId="0" fontId="0" fillId="0" borderId="14" xfId="0" applyBorder="1"/>
    <xf numFmtId="0" fontId="18" fillId="0" borderId="15" xfId="0" applyFont="1" applyBorder="1"/>
    <xf numFmtId="0" fontId="18" fillId="0" borderId="0" xfId="0" applyFont="1"/>
    <xf numFmtId="0" fontId="18" fillId="0" borderId="13" xfId="0" applyFont="1" applyBorder="1"/>
    <xf numFmtId="0" fontId="17" fillId="0" borderId="15" xfId="0" applyFont="1" applyBorder="1"/>
    <xf numFmtId="0" fontId="17" fillId="0" borderId="13" xfId="0" applyFont="1" applyBorder="1"/>
    <xf numFmtId="0" fontId="17" fillId="0" borderId="0" xfId="0" applyFont="1" applyAlignment="1">
      <alignment horizontal="right"/>
    </xf>
    <xf numFmtId="0" fontId="0" fillId="0" borderId="13" xfId="0" applyBorder="1"/>
    <xf numFmtId="0" fontId="5" fillId="0" borderId="0" xfId="0" applyFont="1" applyAlignment="1">
      <alignment horizontal="center"/>
    </xf>
    <xf numFmtId="0" fontId="13" fillId="0" borderId="0" xfId="0" applyFont="1" applyAlignment="1">
      <alignment vertical="top"/>
    </xf>
    <xf numFmtId="0" fontId="34" fillId="0" borderId="0" xfId="3" applyFont="1" applyAlignment="1" applyProtection="1">
      <alignment vertical="center"/>
      <protection locked="0"/>
    </xf>
    <xf numFmtId="0" fontId="1" fillId="0" borderId="0" xfId="3" applyFont="1" applyProtection="1">
      <protection locked="0"/>
    </xf>
    <xf numFmtId="164" fontId="3" fillId="0" borderId="9" xfId="0" applyNumberFormat="1" applyFont="1" applyBorder="1" applyAlignment="1" applyProtection="1">
      <alignment horizontal="center"/>
      <protection locked="0"/>
    </xf>
    <xf numFmtId="0" fontId="3" fillId="0" borderId="9" xfId="0" applyFont="1" applyBorder="1" applyAlignment="1" applyProtection="1">
      <alignment horizontal="left"/>
      <protection locked="0"/>
    </xf>
    <xf numFmtId="0" fontId="3" fillId="0" borderId="3" xfId="0" applyFont="1" applyBorder="1" applyAlignment="1" applyProtection="1">
      <alignment horizontal="center"/>
      <protection locked="0"/>
    </xf>
    <xf numFmtId="0" fontId="49" fillId="0" borderId="0" xfId="0" applyFont="1" applyAlignment="1">
      <alignment horizontal="left" vertical="top" wrapText="1"/>
    </xf>
    <xf numFmtId="0" fontId="47" fillId="0" borderId="0" xfId="0" applyFont="1" applyAlignment="1">
      <alignment horizontal="center" vertical="center"/>
    </xf>
    <xf numFmtId="0" fontId="48" fillId="0" borderId="0" xfId="0" applyFont="1" applyAlignment="1">
      <alignment horizontal="center"/>
    </xf>
    <xf numFmtId="0" fontId="48" fillId="0" borderId="0" xfId="0" applyFont="1" applyAlignment="1">
      <alignment horizontal="center" vertical="center"/>
    </xf>
    <xf numFmtId="0" fontId="3" fillId="0" borderId="9" xfId="0" applyFont="1" applyBorder="1" applyAlignment="1" applyProtection="1">
      <alignment horizontal="center"/>
      <protection locked="0"/>
    </xf>
    <xf numFmtId="0" fontId="50" fillId="0" borderId="1" xfId="0" applyFont="1" applyBorder="1" applyAlignment="1" applyProtection="1">
      <alignment horizontal="center" vertical="center" wrapText="1"/>
      <protection locked="0"/>
    </xf>
    <xf numFmtId="44" fontId="48" fillId="0" borderId="9" xfId="2" applyFont="1" applyBorder="1" applyAlignment="1" applyProtection="1">
      <alignment horizontal="right"/>
    </xf>
    <xf numFmtId="44" fontId="48" fillId="0" borderId="10" xfId="2" applyFont="1" applyBorder="1" applyAlignment="1" applyProtection="1">
      <alignment horizontal="right"/>
    </xf>
    <xf numFmtId="0" fontId="0" fillId="0" borderId="5" xfId="0" applyBorder="1" applyAlignment="1">
      <alignment horizontal="center"/>
    </xf>
    <xf numFmtId="0" fontId="4" fillId="0" borderId="5" xfId="0" applyFont="1" applyBorder="1" applyAlignment="1">
      <alignment horizontal="center" vertical="top"/>
    </xf>
    <xf numFmtId="0" fontId="0" fillId="8" borderId="9" xfId="0" applyFill="1" applyBorder="1" applyAlignment="1" applyProtection="1">
      <alignment horizontal="left"/>
      <protection locked="0"/>
    </xf>
    <xf numFmtId="0" fontId="0" fillId="0" borderId="9" xfId="0" applyBorder="1" applyAlignment="1" applyProtection="1">
      <alignment horizontal="left"/>
      <protection locked="0"/>
    </xf>
    <xf numFmtId="0" fontId="5" fillId="0" borderId="5" xfId="0" applyFont="1" applyBorder="1" applyAlignment="1">
      <alignment horizontal="center" vertical="top"/>
    </xf>
    <xf numFmtId="0" fontId="5" fillId="0" borderId="6" xfId="0" applyFont="1" applyBorder="1" applyAlignment="1">
      <alignment horizontal="center"/>
    </xf>
    <xf numFmtId="0" fontId="5" fillId="0" borderId="7" xfId="0" applyFont="1" applyBorder="1" applyAlignment="1">
      <alignment horizontal="center"/>
    </xf>
    <xf numFmtId="0" fontId="4" fillId="3" borderId="3" xfId="0" applyFont="1" applyFill="1" applyBorder="1" applyAlignment="1">
      <alignment horizontal="center" vertical="top"/>
    </xf>
    <xf numFmtId="0" fontId="5" fillId="3" borderId="3" xfId="0" applyFont="1" applyFill="1" applyBorder="1" applyAlignment="1">
      <alignment horizontal="center" vertical="center"/>
    </xf>
    <xf numFmtId="0" fontId="5" fillId="3" borderId="3" xfId="0" applyFont="1" applyFill="1" applyBorder="1" applyAlignment="1">
      <alignment horizontal="left" wrapText="1"/>
    </xf>
    <xf numFmtId="0" fontId="5" fillId="3" borderId="4" xfId="0" applyFont="1" applyFill="1" applyBorder="1" applyAlignment="1">
      <alignment horizontal="center" vertical="center"/>
    </xf>
    <xf numFmtId="0" fontId="4" fillId="0" borderId="0" xfId="0" applyFont="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0" fillId="8" borderId="6"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7" xfId="0" applyFill="1" applyBorder="1" applyAlignment="1" applyProtection="1">
      <alignment horizontal="center"/>
      <protection locked="0"/>
    </xf>
    <xf numFmtId="0" fontId="0" fillId="0" borderId="15" xfId="0" applyBorder="1" applyAlignment="1" applyProtection="1">
      <alignment horizontal="center"/>
      <protection locked="0"/>
    </xf>
    <xf numFmtId="0" fontId="0" fillId="0" borderId="0" xfId="0" applyAlignment="1" applyProtection="1">
      <alignment horizontal="center"/>
      <protection locked="0"/>
    </xf>
    <xf numFmtId="0" fontId="0" fillId="0" borderId="13"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6" xfId="0" quotePrefix="1" applyBorder="1" applyAlignment="1">
      <alignment horizontal="center" wrapText="1"/>
    </xf>
    <xf numFmtId="0" fontId="0" fillId="0" borderId="5" xfId="0" quotePrefix="1" applyBorder="1" applyAlignment="1">
      <alignment horizontal="center" wrapText="1"/>
    </xf>
    <xf numFmtId="0" fontId="0" fillId="0" borderId="7" xfId="0" quotePrefix="1" applyBorder="1" applyAlignment="1">
      <alignment horizont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7" fillId="0" borderId="0" xfId="0" applyFont="1" applyAlignment="1">
      <alignment horizontal="center"/>
    </xf>
    <xf numFmtId="0" fontId="6" fillId="0" borderId="0" xfId="0" quotePrefix="1" applyFont="1" applyAlignment="1">
      <alignment horizontal="center"/>
    </xf>
    <xf numFmtId="0" fontId="6" fillId="0" borderId="0" xfId="0" applyFont="1" applyAlignment="1">
      <alignment horizontal="center"/>
    </xf>
    <xf numFmtId="0" fontId="4" fillId="0" borderId="0" xfId="0" applyFont="1" applyAlignment="1">
      <alignment horizontal="left" wrapText="1"/>
    </xf>
    <xf numFmtId="0" fontId="0" fillId="0" borderId="0" xfId="0" quotePrefix="1" applyAlignment="1">
      <alignment horizontal="left" wrapText="1"/>
    </xf>
    <xf numFmtId="0" fontId="0" fillId="0" borderId="0" xfId="0" applyAlignment="1">
      <alignment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4" fillId="0" borderId="11" xfId="1" applyNumberFormat="1" applyFont="1" applyBorder="1" applyAlignment="1" applyProtection="1">
      <alignment horizontal="center" vertical="center" wrapText="1"/>
    </xf>
    <xf numFmtId="0" fontId="4" fillId="0" borderId="12" xfId="1" applyNumberFormat="1" applyFont="1" applyBorder="1" applyAlignment="1" applyProtection="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164" fontId="0" fillId="0" borderId="3" xfId="0" applyNumberFormat="1" applyBorder="1" applyAlignment="1" applyProtection="1">
      <alignment horizontal="center"/>
      <protection locked="0"/>
    </xf>
    <xf numFmtId="0" fontId="3" fillId="0" borderId="0" xfId="0" applyFont="1" applyAlignment="1" applyProtection="1">
      <alignment horizontal="center" wrapText="1"/>
      <protection locked="0"/>
    </xf>
    <xf numFmtId="0" fontId="3" fillId="0" borderId="9" xfId="0" applyFont="1" applyBorder="1" applyAlignment="1" applyProtection="1">
      <alignment horizontal="center" wrapText="1"/>
      <protection locked="0"/>
    </xf>
    <xf numFmtId="0" fontId="0" fillId="0" borderId="5" xfId="0" quotePrefix="1" applyBorder="1" applyAlignment="1">
      <alignment horizontal="center" vertical="center" wrapText="1"/>
    </xf>
    <xf numFmtId="0" fontId="0" fillId="0" borderId="7" xfId="0" quotePrefix="1" applyBorder="1" applyAlignment="1">
      <alignment horizontal="center" vertical="center" wrapText="1"/>
    </xf>
    <xf numFmtId="0" fontId="0" fillId="0" borderId="9" xfId="0" quotePrefix="1" applyBorder="1" applyAlignment="1">
      <alignment horizontal="center" vertical="center" wrapText="1"/>
    </xf>
    <xf numFmtId="0" fontId="0" fillId="0" borderId="10" xfId="0" quotePrefix="1" applyBorder="1" applyAlignment="1">
      <alignment horizontal="center" vertical="center" wrapText="1"/>
    </xf>
    <xf numFmtId="0" fontId="14" fillId="0" borderId="0" xfId="0" applyFont="1" applyAlignment="1">
      <alignment horizontal="left" wrapText="1"/>
    </xf>
    <xf numFmtId="14" fontId="0" fillId="8" borderId="9" xfId="0" applyNumberFormat="1" applyFill="1" applyBorder="1" applyAlignment="1" applyProtection="1">
      <alignment horizontal="center"/>
      <protection locked="0"/>
    </xf>
    <xf numFmtId="0" fontId="0" fillId="8" borderId="9" xfId="0" applyFill="1" applyBorder="1" applyAlignment="1" applyProtection="1">
      <alignment horizontal="center"/>
      <protection locked="0"/>
    </xf>
    <xf numFmtId="14" fontId="14" fillId="0" borderId="9" xfId="0" applyNumberFormat="1" applyFont="1" applyBorder="1" applyAlignment="1" applyProtection="1">
      <alignment horizontal="left"/>
      <protection locked="0"/>
    </xf>
    <xf numFmtId="0" fontId="0" fillId="8" borderId="0" xfId="0" applyFill="1" applyProtection="1">
      <protection locked="0"/>
    </xf>
    <xf numFmtId="0" fontId="19" fillId="0" borderId="9" xfId="0" applyFont="1" applyBorder="1" applyAlignment="1">
      <alignment horizontal="center"/>
    </xf>
    <xf numFmtId="0" fontId="19" fillId="0" borderId="10" xfId="0" applyFont="1" applyBorder="1" applyAlignment="1">
      <alignment horizontal="center"/>
    </xf>
    <xf numFmtId="164" fontId="0" fillId="0" borderId="4"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164" fontId="0" fillId="0" borderId="2" xfId="0" applyNumberFormat="1" applyBorder="1" applyAlignment="1" applyProtection="1">
      <alignment horizontal="center"/>
      <protection locked="0"/>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7" fillId="4" borderId="1" xfId="0" applyFont="1" applyFill="1" applyBorder="1" applyAlignment="1">
      <alignment horizontal="center"/>
    </xf>
    <xf numFmtId="0" fontId="0" fillId="0" borderId="1" xfId="0" applyBorder="1" applyAlignment="1">
      <alignment horizontal="center"/>
    </xf>
    <xf numFmtId="0" fontId="15" fillId="0" borderId="5" xfId="0" applyFont="1" applyBorder="1" applyAlignment="1">
      <alignment horizontal="left" vertical="top" wrapText="1"/>
    </xf>
    <xf numFmtId="0" fontId="15" fillId="0" borderId="0" xfId="0" applyFont="1" applyAlignment="1">
      <alignment horizontal="left" vertical="top" wrapText="1"/>
    </xf>
    <xf numFmtId="0" fontId="0" fillId="0" borderId="9" xfId="0" applyBorder="1" applyProtection="1">
      <protection locked="0"/>
    </xf>
    <xf numFmtId="0" fontId="0" fillId="0" borderId="10" xfId="0" applyBorder="1" applyProtection="1">
      <protection locked="0"/>
    </xf>
    <xf numFmtId="0" fontId="0" fillId="8" borderId="5" xfId="0" applyFill="1" applyBorder="1" applyProtection="1">
      <protection locked="0"/>
    </xf>
    <xf numFmtId="0" fontId="0" fillId="8" borderId="7" xfId="0" applyFill="1" applyBorder="1" applyProtection="1">
      <protection locked="0"/>
    </xf>
    <xf numFmtId="0" fontId="0" fillId="8" borderId="13" xfId="0" applyFill="1"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0" xfId="0" applyProtection="1">
      <protection locked="0"/>
    </xf>
    <xf numFmtId="0" fontId="0" fillId="0" borderId="13" xfId="0" applyBorder="1" applyProtection="1">
      <protection locked="0"/>
    </xf>
    <xf numFmtId="0" fontId="35" fillId="0" borderId="4" xfId="3" quotePrefix="1" applyFont="1" applyBorder="1" applyAlignment="1" applyProtection="1">
      <alignment horizontal="center" vertical="center" wrapText="1"/>
      <protection locked="0"/>
    </xf>
    <xf numFmtId="0" fontId="35" fillId="0" borderId="1" xfId="3" applyFont="1" applyBorder="1" applyAlignment="1" applyProtection="1">
      <alignment horizontal="center" vertical="center" wrapText="1"/>
      <protection locked="0"/>
    </xf>
    <xf numFmtId="0" fontId="31" fillId="0" borderId="23" xfId="3" quotePrefix="1" applyFont="1" applyBorder="1" applyAlignment="1">
      <alignment horizontal="center" vertical="top" wrapText="1"/>
    </xf>
    <xf numFmtId="0" fontId="31" fillId="0" borderId="26" xfId="3" quotePrefix="1" applyFont="1" applyBorder="1" applyAlignment="1">
      <alignment horizontal="center" vertical="top" wrapText="1"/>
    </xf>
    <xf numFmtId="0" fontId="31" fillId="0" borderId="23" xfId="3" applyFont="1" applyBorder="1" applyAlignment="1">
      <alignment horizontal="center" vertical="center" wrapText="1"/>
    </xf>
    <xf numFmtId="0" fontId="31" fillId="0" borderId="9" xfId="3" applyFont="1" applyBorder="1" applyAlignment="1">
      <alignment horizontal="center" vertical="center" wrapText="1"/>
    </xf>
    <xf numFmtId="0" fontId="34" fillId="0" borderId="6" xfId="3" applyFont="1" applyBorder="1" applyAlignment="1">
      <alignment horizontal="left" vertical="center" wrapText="1"/>
    </xf>
    <xf numFmtId="0" fontId="34" fillId="0" borderId="5" xfId="3" applyFont="1" applyBorder="1" applyAlignment="1">
      <alignment horizontal="left" vertical="center" wrapText="1"/>
    </xf>
    <xf numFmtId="0" fontId="34" fillId="0" borderId="7" xfId="3" applyFont="1" applyBorder="1" applyAlignment="1">
      <alignment horizontal="left" vertical="center" wrapText="1"/>
    </xf>
    <xf numFmtId="0" fontId="34" fillId="0" borderId="15" xfId="3" applyFont="1" applyBorder="1" applyAlignment="1">
      <alignment horizontal="left" vertical="center" wrapText="1"/>
    </xf>
    <xf numFmtId="0" fontId="34" fillId="0" borderId="0" xfId="3" applyFont="1" applyAlignment="1">
      <alignment horizontal="left" vertical="center" wrapText="1"/>
    </xf>
    <xf numFmtId="0" fontId="34" fillId="0" borderId="13" xfId="3" applyFont="1" applyBorder="1" applyAlignment="1">
      <alignment horizontal="left" vertical="center" wrapText="1"/>
    </xf>
    <xf numFmtId="0" fontId="34" fillId="0" borderId="8" xfId="3" applyFont="1" applyBorder="1" applyAlignment="1">
      <alignment horizontal="left" vertical="center" wrapText="1"/>
    </xf>
    <xf numFmtId="0" fontId="34" fillId="0" borderId="9" xfId="3" applyFont="1" applyBorder="1" applyAlignment="1">
      <alignment horizontal="left" vertical="center" wrapText="1"/>
    </xf>
    <xf numFmtId="0" fontId="34" fillId="0" borderId="10" xfId="3" applyFont="1" applyBorder="1" applyAlignment="1">
      <alignment horizontal="left" vertical="center" wrapText="1"/>
    </xf>
    <xf numFmtId="0" fontId="31" fillId="0" borderId="4" xfId="3" applyFont="1" applyBorder="1" applyAlignment="1">
      <alignment horizontal="center" vertical="center" wrapText="1"/>
    </xf>
    <xf numFmtId="0" fontId="31" fillId="0" borderId="1" xfId="3" applyFont="1" applyBorder="1" applyAlignment="1">
      <alignment horizontal="center" vertical="center" wrapText="1"/>
    </xf>
    <xf numFmtId="0" fontId="31" fillId="0" borderId="28" xfId="3" quotePrefix="1" applyFont="1" applyBorder="1" applyAlignment="1">
      <alignment horizontal="center" wrapText="1"/>
    </xf>
    <xf numFmtId="0" fontId="31" fillId="0" borderId="29" xfId="3" quotePrefix="1" applyFont="1" applyBorder="1" applyAlignment="1">
      <alignment horizontal="center" wrapText="1"/>
    </xf>
    <xf numFmtId="0" fontId="31" fillId="0" borderId="28" xfId="3" quotePrefix="1" applyFont="1" applyBorder="1" applyAlignment="1">
      <alignment horizontal="center" vertical="top" wrapText="1"/>
    </xf>
    <xf numFmtId="0" fontId="31" fillId="0" borderId="5" xfId="3" applyFont="1" applyBorder="1" applyAlignment="1">
      <alignment horizontal="center" vertical="top" wrapText="1"/>
    </xf>
    <xf numFmtId="0" fontId="34" fillId="0" borderId="9" xfId="3" applyFont="1" applyBorder="1" applyAlignment="1" applyProtection="1">
      <alignment horizontal="left"/>
      <protection locked="0"/>
    </xf>
  </cellXfs>
  <cellStyles count="8">
    <cellStyle name="Comma" xfId="1" builtinId="3"/>
    <cellStyle name="Comma 2" xfId="6" xr:uid="{00000000-0005-0000-0000-000001000000}"/>
    <cellStyle name="Currency" xfId="2" builtinId="4"/>
    <cellStyle name="Hyperlink" xfId="4" builtinId="8"/>
    <cellStyle name="Normal" xfId="0" builtinId="0"/>
    <cellStyle name="Normal 2" xfId="3" xr:uid="{00000000-0005-0000-0000-000005000000}"/>
    <cellStyle name="Normal 2 2" xfId="5" xr:uid="{00000000-0005-0000-0000-000006000000}"/>
    <cellStyle name="Normal 3" xfId="7" xr:uid="{00000000-0005-0000-0000-000007000000}"/>
  </cellStyles>
  <dxfs count="0"/>
  <tableStyles count="0" defaultTableStyle="TableStyleMedium9" defaultPivotStyle="PivotStyleLight16"/>
  <colors>
    <mruColors>
      <color rgb="FFF7ED71"/>
      <color rgb="FFE9F573"/>
      <color rgb="FF0000FF"/>
      <color rgb="FFF8FCD4"/>
      <color rgb="FFE9F274"/>
      <color rgb="FFDFE185"/>
      <color rgb="FFCCFFCC"/>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66676</xdr:rowOff>
    </xdr:from>
    <xdr:to>
      <xdr:col>2</xdr:col>
      <xdr:colOff>590550</xdr:colOff>
      <xdr:row>2</xdr:row>
      <xdr:rowOff>95250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66750" y="66676"/>
          <a:ext cx="1200150" cy="5238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Arial" panose="020B0604020202020204" pitchFamily="34" charset="0"/>
              <a:cs typeface="Arial" panose="020B0604020202020204" pitchFamily="34" charset="0"/>
            </a:rPr>
            <a:t>I</a:t>
          </a:r>
          <a:r>
            <a:rPr lang="en-US" sz="900" baseline="0">
              <a:latin typeface="Arial" panose="020B0604020202020204" pitchFamily="34" charset="0"/>
              <a:cs typeface="Arial" panose="020B0604020202020204" pitchFamily="34" charset="0"/>
            </a:rPr>
            <a:t> SUGGEST THIS ORDER BE PLACED WITH</a:t>
          </a:r>
          <a:endParaRPr lang="en-US" sz="900">
            <a:latin typeface="Arial" panose="020B0604020202020204" pitchFamily="34" charset="0"/>
            <a:cs typeface="Arial" panose="020B0604020202020204" pitchFamily="34" charset="0"/>
          </a:endParaRPr>
        </a:p>
      </xdr:txBody>
    </xdr:sp>
    <xdr:clientData/>
  </xdr:twoCellAnchor>
  <xdr:twoCellAnchor>
    <xdr:from>
      <xdr:col>0</xdr:col>
      <xdr:colOff>19050</xdr:colOff>
      <xdr:row>0</xdr:row>
      <xdr:rowOff>57149</xdr:rowOff>
    </xdr:from>
    <xdr:to>
      <xdr:col>1</xdr:col>
      <xdr:colOff>28575</xdr:colOff>
      <xdr:row>2</xdr:row>
      <xdr:rowOff>66674</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9050" y="57149"/>
          <a:ext cx="6191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00">
              <a:latin typeface="Arial" panose="020B0604020202020204" pitchFamily="34" charset="0"/>
              <a:cs typeface="Arial" panose="020B0604020202020204" pitchFamily="34" charset="0"/>
            </a:rPr>
            <a:t>FORM</a:t>
          </a:r>
        </a:p>
        <a:p>
          <a:pPr algn="l"/>
          <a:r>
            <a:rPr lang="en-US" sz="700">
              <a:latin typeface="Arial" panose="020B0604020202020204" pitchFamily="34" charset="0"/>
              <a:cs typeface="Arial" panose="020B0604020202020204" pitchFamily="34" charset="0"/>
            </a:rPr>
            <a:t>AEB 530</a:t>
          </a:r>
        </a:p>
        <a:p>
          <a:pPr algn="l"/>
          <a:r>
            <a:rPr lang="en-US" sz="700">
              <a:latin typeface="Arial" panose="020B0604020202020204" pitchFamily="34" charset="0"/>
              <a:cs typeface="Arial" panose="020B0604020202020204" pitchFamily="34" charset="0"/>
            </a:rPr>
            <a:t>SPECIAL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104775</xdr:colOff>
      <xdr:row>52</xdr:row>
      <xdr:rowOff>9525</xdr:rowOff>
    </xdr:from>
    <xdr:to>
      <xdr:col>17</xdr:col>
      <xdr:colOff>542925</xdr:colOff>
      <xdr:row>53</xdr:row>
      <xdr:rowOff>95250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H="1">
          <a:off x="7629525" y="9229725"/>
          <a:ext cx="2876550" cy="276225"/>
        </a:xfrm>
        <a:prstGeom prst="straightConnector1">
          <a:avLst/>
        </a:prstGeom>
        <a:ln w="38100">
          <a:solidFill>
            <a:srgbClr val="C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5</xdr:row>
      <xdr:rowOff>19050</xdr:rowOff>
    </xdr:from>
    <xdr:to>
      <xdr:col>3</xdr:col>
      <xdr:colOff>762000</xdr:colOff>
      <xdr:row>5</xdr:row>
      <xdr:rowOff>19050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38125" y="9715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238125</xdr:colOff>
      <xdr:row>8</xdr:row>
      <xdr:rowOff>19050</xdr:rowOff>
    </xdr:from>
    <xdr:to>
      <xdr:col>3</xdr:col>
      <xdr:colOff>762000</xdr:colOff>
      <xdr:row>8</xdr:row>
      <xdr:rowOff>19050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238125" y="1543050"/>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1314450</xdr:colOff>
      <xdr:row>46</xdr:row>
      <xdr:rowOff>66675</xdr:rowOff>
    </xdr:from>
    <xdr:to>
      <xdr:col>9</xdr:col>
      <xdr:colOff>495300</xdr:colOff>
      <xdr:row>46</xdr:row>
      <xdr:rowOff>66675</xdr:rowOff>
    </xdr:to>
    <xdr:sp macro="" textlink="">
      <xdr:nvSpPr>
        <xdr:cNvPr id="4" name="Line 4">
          <a:extLst>
            <a:ext uri="{FF2B5EF4-FFF2-40B4-BE49-F238E27FC236}">
              <a16:creationId xmlns:a16="http://schemas.microsoft.com/office/drawing/2014/main" id="{00000000-0008-0000-0300-000004000000}"/>
            </a:ext>
          </a:extLst>
        </xdr:cNvPr>
        <xdr:cNvSpPr>
          <a:spLocks noChangeShapeType="1"/>
        </xdr:cNvSpPr>
      </xdr:nvSpPr>
      <xdr:spPr bwMode="auto">
        <a:xfrm>
          <a:off x="7639050" y="9391650"/>
          <a:ext cx="34766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114299</xdr:colOff>
      <xdr:row>12</xdr:row>
      <xdr:rowOff>19051</xdr:rowOff>
    </xdr:from>
    <xdr:to>
      <xdr:col>16</xdr:col>
      <xdr:colOff>142874</xdr:colOff>
      <xdr:row>22</xdr:row>
      <xdr:rowOff>9525</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1630024" y="2514601"/>
          <a:ext cx="1685925" cy="1990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rgbClr val="C00000"/>
              </a:solidFill>
              <a:latin typeface="Times New Roman" panose="02020603050405020304" pitchFamily="18" charset="0"/>
              <a:cs typeface="Times New Roman" panose="02020603050405020304" pitchFamily="18" charset="0"/>
            </a:rPr>
            <a:t>If entering mileage from an online</a:t>
          </a:r>
          <a:r>
            <a:rPr lang="en-US" sz="1050" baseline="0">
              <a:solidFill>
                <a:srgbClr val="C00000"/>
              </a:solidFill>
              <a:latin typeface="Times New Roman" panose="02020603050405020304" pitchFamily="18" charset="0"/>
              <a:cs typeface="Times New Roman" panose="02020603050405020304" pitchFamily="18" charset="0"/>
            </a:rPr>
            <a:t> map, input the # of miles in Column H.  </a:t>
          </a:r>
        </a:p>
        <a:p>
          <a:endParaRPr lang="en-US" sz="1050" baseline="0">
            <a:solidFill>
              <a:srgbClr val="C00000"/>
            </a:solidFill>
            <a:latin typeface="Times New Roman" panose="02020603050405020304" pitchFamily="18" charset="0"/>
            <a:cs typeface="Times New Roman" panose="02020603050405020304" pitchFamily="18" charset="0"/>
          </a:endParaRPr>
        </a:p>
        <a:p>
          <a:r>
            <a:rPr lang="en-US" sz="1050" baseline="0">
              <a:solidFill>
                <a:srgbClr val="C00000"/>
              </a:solidFill>
              <a:latin typeface="Times New Roman" panose="02020603050405020304" pitchFamily="18" charset="0"/>
              <a:cs typeface="Times New Roman" panose="02020603050405020304" pitchFamily="18" charset="0"/>
            </a:rPr>
            <a:t>If you enter odometer readings, the miles traveled will automatically calculate in Column I.  </a:t>
          </a:r>
        </a:p>
        <a:p>
          <a:endParaRPr lang="en-US" sz="1050" baseline="0">
            <a:solidFill>
              <a:srgbClr val="C00000"/>
            </a:solidFill>
            <a:latin typeface="Times New Roman" panose="02020603050405020304" pitchFamily="18" charset="0"/>
            <a:cs typeface="Times New Roman" panose="02020603050405020304" pitchFamily="18" charset="0"/>
          </a:endParaRPr>
        </a:p>
        <a:p>
          <a:r>
            <a:rPr lang="en-US" sz="1050" baseline="0">
              <a:solidFill>
                <a:srgbClr val="C00000"/>
              </a:solidFill>
              <a:latin typeface="Times New Roman" panose="02020603050405020304" pitchFamily="18" charset="0"/>
              <a:cs typeface="Times New Roman" panose="02020603050405020304" pitchFamily="18" charset="0"/>
            </a:rPr>
            <a:t>You cannot manually enter mileage into or remove mileage from Column I.</a:t>
          </a:r>
          <a:endParaRPr lang="en-US" sz="1050">
            <a:solidFill>
              <a:srgbClr val="C00000"/>
            </a:solidFill>
            <a:latin typeface="Times New Roman" panose="02020603050405020304" pitchFamily="18" charset="0"/>
            <a:cs typeface="Times New Roman" panose="02020603050405020304" pitchFamily="18" charset="0"/>
          </a:endParaRPr>
        </a:p>
      </xdr:txBody>
    </xdr:sp>
    <xdr:clientData/>
  </xdr:twoCellAnchor>
  <xdr:oneCellAnchor>
    <xdr:from>
      <xdr:col>0</xdr:col>
      <xdr:colOff>171450</xdr:colOff>
      <xdr:row>50</xdr:row>
      <xdr:rowOff>0</xdr:rowOff>
    </xdr:from>
    <xdr:ext cx="11138357" cy="7535309"/>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rot="10800000">
          <a:off x="171450" y="9525000"/>
          <a:ext cx="11138357" cy="7535309"/>
        </a:xfrm>
        <a:prstGeom prst="rect">
          <a:avLst/>
        </a:prstGeom>
      </xdr:spPr>
    </xdr:pic>
    <xdr:clientData/>
  </xdr:oneCellAnchor>
  <xdr:twoCellAnchor>
    <xdr:from>
      <xdr:col>12</xdr:col>
      <xdr:colOff>28575</xdr:colOff>
      <xdr:row>43</xdr:row>
      <xdr:rowOff>161925</xdr:rowOff>
    </xdr:from>
    <xdr:to>
      <xdr:col>14</xdr:col>
      <xdr:colOff>219077</xdr:colOff>
      <xdr:row>45</xdr:row>
      <xdr:rowOff>104775</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a:xfrm flipH="1">
          <a:off x="11439525" y="8915400"/>
          <a:ext cx="733427" cy="323850"/>
        </a:xfrm>
        <a:prstGeom prst="straightConnector1">
          <a:avLst/>
        </a:prstGeom>
        <a:ln w="349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66676</xdr:colOff>
      <xdr:row>2</xdr:row>
      <xdr:rowOff>19050</xdr:rowOff>
    </xdr:from>
    <xdr:to>
      <xdr:col>14</xdr:col>
      <xdr:colOff>390525</xdr:colOff>
      <xdr:row>3</xdr:row>
      <xdr:rowOff>133350</xdr:rowOff>
    </xdr:to>
    <xdr:cxnSp macro="">
      <xdr:nvCxnSpPr>
        <xdr:cNvPr id="9" name="Straight Arrow Connector 8">
          <a:extLst>
            <a:ext uri="{FF2B5EF4-FFF2-40B4-BE49-F238E27FC236}">
              <a16:creationId xmlns:a16="http://schemas.microsoft.com/office/drawing/2014/main" id="{00000000-0008-0000-0300-000009000000}"/>
            </a:ext>
          </a:extLst>
        </xdr:cNvPr>
        <xdr:cNvCxnSpPr/>
      </xdr:nvCxnSpPr>
      <xdr:spPr>
        <a:xfrm flipH="1">
          <a:off x="11553826" y="409575"/>
          <a:ext cx="866774" cy="352425"/>
        </a:xfrm>
        <a:prstGeom prst="straightConnector1">
          <a:avLst/>
        </a:prstGeom>
        <a:ln w="3492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38100</xdr:colOff>
      <xdr:row>25</xdr:row>
      <xdr:rowOff>83334</xdr:rowOff>
    </xdr:from>
    <xdr:ext cx="7934325" cy="504192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51113" t="21024" r="21884" b="25375"/>
        <a:stretch/>
      </xdr:blipFill>
      <xdr:spPr>
        <a:xfrm>
          <a:off x="38100" y="4845834"/>
          <a:ext cx="7934325" cy="5041925"/>
        </a:xfrm>
        <a:prstGeom prst="rect">
          <a:avLst/>
        </a:prstGeom>
      </xdr:spPr>
    </xdr:pic>
    <xdr:clientData/>
  </xdr:oneCellAnchor>
  <xdr:twoCellAnchor>
    <xdr:from>
      <xdr:col>1</xdr:col>
      <xdr:colOff>238124</xdr:colOff>
      <xdr:row>23</xdr:row>
      <xdr:rowOff>200025</xdr:rowOff>
    </xdr:from>
    <xdr:to>
      <xdr:col>1</xdr:col>
      <xdr:colOff>390525</xdr:colOff>
      <xdr:row>33</xdr:row>
      <xdr:rowOff>19050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a:off x="847724" y="4572000"/>
          <a:ext cx="152401" cy="1733550"/>
        </a:xfrm>
        <a:prstGeom prst="straightConnector1">
          <a:avLst/>
        </a:prstGeom>
        <a:ln w="22225">
          <a:solidFill>
            <a:schemeClr val="tx1">
              <a:lumMod val="65000"/>
              <a:lumOff val="3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23</xdr:row>
      <xdr:rowOff>190500</xdr:rowOff>
    </xdr:from>
    <xdr:to>
      <xdr:col>3</xdr:col>
      <xdr:colOff>180975</xdr:colOff>
      <xdr:row>33</xdr:row>
      <xdr:rowOff>9525</xdr:rowOff>
    </xdr:to>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a:xfrm>
          <a:off x="1362075" y="4572000"/>
          <a:ext cx="647700" cy="1724025"/>
        </a:xfrm>
        <a:prstGeom prst="straightConnector1">
          <a:avLst/>
        </a:prstGeom>
        <a:ln w="22225">
          <a:solidFill>
            <a:schemeClr val="tx1">
              <a:lumMod val="65000"/>
              <a:lumOff val="3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371475</xdr:colOff>
      <xdr:row>24</xdr:row>
      <xdr:rowOff>9525</xdr:rowOff>
    </xdr:from>
    <xdr:to>
      <xdr:col>7</xdr:col>
      <xdr:colOff>1781175</xdr:colOff>
      <xdr:row>34</xdr:row>
      <xdr:rowOff>76200</xdr:rowOff>
    </xdr:to>
    <xdr:cxnSp macro="">
      <xdr:nvCxnSpPr>
        <xdr:cNvPr id="5" name="Straight Arrow Connector 4">
          <a:extLst>
            <a:ext uri="{FF2B5EF4-FFF2-40B4-BE49-F238E27FC236}">
              <a16:creationId xmlns:a16="http://schemas.microsoft.com/office/drawing/2014/main" id="{00000000-0008-0000-0400-000005000000}"/>
            </a:ext>
          </a:extLst>
        </xdr:cNvPr>
        <xdr:cNvCxnSpPr/>
      </xdr:nvCxnSpPr>
      <xdr:spPr>
        <a:xfrm>
          <a:off x="2809875" y="4581525"/>
          <a:ext cx="2066925" cy="1971675"/>
        </a:xfrm>
        <a:prstGeom prst="straightConnector1">
          <a:avLst/>
        </a:prstGeom>
        <a:ln w="22225">
          <a:solidFill>
            <a:schemeClr val="tx1">
              <a:lumMod val="65000"/>
              <a:lumOff val="3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285750</xdr:colOff>
      <xdr:row>24</xdr:row>
      <xdr:rowOff>0</xdr:rowOff>
    </xdr:from>
    <xdr:to>
      <xdr:col>9</xdr:col>
      <xdr:colOff>523875</xdr:colOff>
      <xdr:row>33</xdr:row>
      <xdr:rowOff>161925</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a:xfrm>
          <a:off x="3343275" y="5457825"/>
          <a:ext cx="3667125" cy="1895475"/>
        </a:xfrm>
        <a:prstGeom prst="straightConnector1">
          <a:avLst/>
        </a:prstGeom>
        <a:ln w="22225">
          <a:solidFill>
            <a:schemeClr val="tx1">
              <a:lumMod val="65000"/>
              <a:lumOff val="3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K46"/>
  <sheetViews>
    <sheetView workbookViewId="0">
      <selection activeCell="I37" sqref="I37:J37"/>
    </sheetView>
  </sheetViews>
  <sheetFormatPr baseColWidth="10" defaultColWidth="9.1640625" defaultRowHeight="14" x14ac:dyDescent="0.2"/>
  <cols>
    <col min="1" max="2" width="9.1640625" style="202"/>
    <col min="3" max="3" width="6.83203125" style="202" customWidth="1"/>
    <col min="4" max="4" width="9.1640625" style="202"/>
    <col min="5" max="5" width="8" style="202" customWidth="1"/>
    <col min="6" max="6" width="7.5" style="202" customWidth="1"/>
    <col min="7" max="7" width="15.1640625" style="202" customWidth="1"/>
    <col min="8" max="8" width="7.1640625" style="202" customWidth="1"/>
    <col min="9" max="9" width="9.1640625" style="202"/>
    <col min="10" max="10" width="11.5" style="202" bestFit="1" customWidth="1"/>
    <col min="11" max="11" width="7.5" style="202" customWidth="1"/>
    <col min="12" max="16384" width="9.1640625" style="202"/>
  </cols>
  <sheetData>
    <row r="1" spans="1:11" ht="19" x14ac:dyDescent="0.2">
      <c r="A1" s="256" t="s">
        <v>0</v>
      </c>
      <c r="B1" s="256"/>
      <c r="C1" s="256"/>
      <c r="D1" s="256"/>
      <c r="E1" s="256"/>
      <c r="F1" s="256"/>
      <c r="G1" s="256"/>
      <c r="H1" s="256"/>
      <c r="I1" s="256"/>
      <c r="J1" s="256"/>
      <c r="K1" s="256"/>
    </row>
    <row r="2" spans="1:11" ht="27" customHeight="1" x14ac:dyDescent="0.2">
      <c r="A2" s="257" t="s">
        <v>1</v>
      </c>
      <c r="B2" s="257"/>
      <c r="C2" s="257"/>
      <c r="D2" s="257"/>
      <c r="E2" s="257"/>
      <c r="F2" s="257"/>
      <c r="G2" s="257"/>
      <c r="H2" s="257"/>
      <c r="I2" s="257"/>
      <c r="J2" s="257"/>
      <c r="K2" s="257"/>
    </row>
    <row r="3" spans="1:11" ht="16" x14ac:dyDescent="0.2">
      <c r="A3" s="258" t="s">
        <v>2</v>
      </c>
      <c r="B3" s="258"/>
      <c r="C3" s="258"/>
      <c r="D3" s="258"/>
      <c r="E3" s="258"/>
      <c r="F3" s="258"/>
      <c r="G3" s="258"/>
      <c r="H3" s="258"/>
      <c r="I3" s="258"/>
      <c r="J3" s="258"/>
      <c r="K3" s="258"/>
    </row>
    <row r="4" spans="1:11" ht="16" x14ac:dyDescent="0.2">
      <c r="A4" s="258" t="s">
        <v>3</v>
      </c>
      <c r="B4" s="258"/>
      <c r="C4" s="258"/>
      <c r="D4" s="258"/>
      <c r="E4" s="258"/>
      <c r="F4" s="258"/>
      <c r="G4" s="258"/>
      <c r="H4" s="258"/>
      <c r="I4" s="258"/>
      <c r="J4" s="258"/>
      <c r="K4" s="258"/>
    </row>
    <row r="5" spans="1:11" ht="16" x14ac:dyDescent="0.2">
      <c r="A5" s="258" t="s">
        <v>4</v>
      </c>
      <c r="B5" s="258"/>
      <c r="C5" s="258"/>
      <c r="D5" s="258"/>
      <c r="E5" s="258"/>
      <c r="F5" s="258"/>
      <c r="G5" s="258"/>
      <c r="H5" s="258"/>
      <c r="I5" s="258"/>
      <c r="J5" s="258"/>
      <c r="K5" s="258"/>
    </row>
    <row r="8" spans="1:11" ht="16" x14ac:dyDescent="0.2">
      <c r="A8" s="223" t="s">
        <v>5</v>
      </c>
      <c r="B8" s="224"/>
      <c r="C8" s="224"/>
      <c r="D8" s="259"/>
      <c r="E8" s="259"/>
      <c r="F8" s="259"/>
      <c r="G8" s="259"/>
      <c r="H8" s="259"/>
      <c r="I8" s="259"/>
      <c r="J8" s="203"/>
    </row>
    <row r="9" spans="1:11" ht="29.25" customHeight="1" x14ac:dyDescent="0.2">
      <c r="A9" s="223" t="s">
        <v>6</v>
      </c>
      <c r="B9" s="224"/>
      <c r="C9" s="224"/>
      <c r="D9" s="254"/>
      <c r="E9" s="254"/>
      <c r="F9" s="254"/>
    </row>
    <row r="10" spans="1:11" ht="16" x14ac:dyDescent="0.2">
      <c r="A10" s="223" t="s">
        <v>7</v>
      </c>
      <c r="B10" s="224"/>
      <c r="C10" s="224"/>
      <c r="D10" s="254"/>
      <c r="E10" s="254"/>
      <c r="F10" s="254"/>
    </row>
    <row r="11" spans="1:11" ht="23.25" customHeight="1" x14ac:dyDescent="0.2"/>
    <row r="12" spans="1:11" ht="16" x14ac:dyDescent="0.2">
      <c r="A12" s="223" t="s">
        <v>8</v>
      </c>
      <c r="B12" s="252"/>
      <c r="C12" s="252"/>
      <c r="G12" s="223" t="s">
        <v>9</v>
      </c>
      <c r="H12" s="253"/>
      <c r="I12" s="253"/>
      <c r="J12" s="253"/>
      <c r="K12" s="253"/>
    </row>
    <row r="14" spans="1:11" ht="16" x14ac:dyDescent="0.2">
      <c r="A14" s="260" t="s">
        <v>10</v>
      </c>
      <c r="B14" s="260"/>
      <c r="C14" s="260"/>
      <c r="D14" s="260"/>
      <c r="E14" s="260"/>
      <c r="F14" s="260"/>
      <c r="G14" s="260" t="s">
        <v>11</v>
      </c>
      <c r="H14" s="260"/>
      <c r="I14" s="260" t="s">
        <v>12</v>
      </c>
      <c r="J14" s="260"/>
      <c r="K14" s="260"/>
    </row>
    <row r="15" spans="1:11" x14ac:dyDescent="0.2">
      <c r="A15" s="204"/>
      <c r="B15" s="205"/>
      <c r="C15" s="205"/>
      <c r="D15" s="205"/>
      <c r="E15" s="205"/>
      <c r="F15" s="206"/>
      <c r="G15" s="207"/>
      <c r="H15" s="208"/>
      <c r="I15" s="207"/>
      <c r="J15" s="209"/>
      <c r="K15" s="208"/>
    </row>
    <row r="16" spans="1:11" ht="16" x14ac:dyDescent="0.2">
      <c r="A16" s="210"/>
      <c r="B16" s="220"/>
      <c r="C16" s="220"/>
      <c r="D16" s="220"/>
      <c r="E16" s="220"/>
      <c r="F16" s="234"/>
      <c r="G16" s="235"/>
      <c r="H16" s="236"/>
      <c r="I16" s="235"/>
      <c r="J16" s="237"/>
      <c r="K16" s="213"/>
    </row>
    <row r="17" spans="1:11" ht="16" x14ac:dyDescent="0.2">
      <c r="A17" s="210"/>
      <c r="B17" s="220"/>
      <c r="C17" s="220"/>
      <c r="D17" s="220"/>
      <c r="E17" s="220"/>
      <c r="F17" s="234"/>
      <c r="G17" s="235"/>
      <c r="H17" s="236"/>
      <c r="I17" s="235"/>
      <c r="J17" s="237"/>
      <c r="K17" s="213"/>
    </row>
    <row r="18" spans="1:11" ht="16" x14ac:dyDescent="0.2">
      <c r="A18" s="210"/>
      <c r="B18" s="220"/>
      <c r="C18" s="220"/>
      <c r="D18" s="220"/>
      <c r="E18" s="220"/>
      <c r="F18" s="234"/>
      <c r="G18" s="235"/>
      <c r="H18" s="236"/>
      <c r="I18" s="235"/>
      <c r="J18" s="237"/>
      <c r="K18" s="213"/>
    </row>
    <row r="19" spans="1:11" ht="16" x14ac:dyDescent="0.2">
      <c r="A19" s="210"/>
      <c r="B19" s="220"/>
      <c r="C19" s="220"/>
      <c r="D19" s="220"/>
      <c r="E19" s="220"/>
      <c r="F19" s="234"/>
      <c r="G19" s="235"/>
      <c r="H19" s="236"/>
      <c r="I19" s="235"/>
      <c r="J19" s="237"/>
      <c r="K19" s="213"/>
    </row>
    <row r="20" spans="1:11" ht="16" x14ac:dyDescent="0.2">
      <c r="A20" s="210"/>
      <c r="B20" s="220"/>
      <c r="C20" s="220"/>
      <c r="D20" s="220"/>
      <c r="E20" s="220"/>
      <c r="F20" s="234"/>
      <c r="G20" s="235"/>
      <c r="H20" s="236"/>
      <c r="I20" s="235"/>
      <c r="J20" s="237"/>
      <c r="K20" s="213"/>
    </row>
    <row r="21" spans="1:11" ht="16" x14ac:dyDescent="0.2">
      <c r="A21" s="210"/>
      <c r="B21" s="220"/>
      <c r="C21" s="220"/>
      <c r="D21" s="220"/>
      <c r="E21" s="220"/>
      <c r="F21" s="234"/>
      <c r="G21" s="235"/>
      <c r="H21" s="236"/>
      <c r="I21" s="235"/>
      <c r="J21" s="237"/>
      <c r="K21" s="213"/>
    </row>
    <row r="22" spans="1:11" ht="16" x14ac:dyDescent="0.2">
      <c r="A22" s="210"/>
      <c r="B22" s="220"/>
      <c r="C22" s="220"/>
      <c r="D22" s="220"/>
      <c r="E22" s="220"/>
      <c r="F22" s="234"/>
      <c r="G22" s="235"/>
      <c r="H22" s="236"/>
      <c r="I22" s="235"/>
      <c r="J22" s="237"/>
      <c r="K22" s="213"/>
    </row>
    <row r="23" spans="1:11" ht="16" x14ac:dyDescent="0.2">
      <c r="A23" s="210"/>
      <c r="B23" s="220"/>
      <c r="C23" s="220"/>
      <c r="D23" s="220"/>
      <c r="E23" s="220"/>
      <c r="F23" s="234"/>
      <c r="G23" s="235"/>
      <c r="H23" s="236"/>
      <c r="I23" s="235"/>
      <c r="J23" s="237"/>
      <c r="K23" s="213"/>
    </row>
    <row r="24" spans="1:11" ht="16" x14ac:dyDescent="0.2">
      <c r="A24" s="210"/>
      <c r="B24" s="220"/>
      <c r="C24" s="220"/>
      <c r="D24" s="220"/>
      <c r="E24" s="220"/>
      <c r="F24" s="234"/>
      <c r="G24" s="235"/>
      <c r="H24" s="236"/>
      <c r="I24" s="235"/>
      <c r="J24" s="237"/>
      <c r="K24" s="213"/>
    </row>
    <row r="25" spans="1:11" ht="16" x14ac:dyDescent="0.2">
      <c r="A25" s="210"/>
      <c r="B25" s="220"/>
      <c r="C25" s="220"/>
      <c r="D25" s="220"/>
      <c r="E25" s="220"/>
      <c r="F25" s="234"/>
      <c r="G25" s="235"/>
      <c r="H25" s="236"/>
      <c r="I25" s="235"/>
      <c r="J25" s="237"/>
      <c r="K25" s="213"/>
    </row>
    <row r="26" spans="1:11" ht="16" x14ac:dyDescent="0.2">
      <c r="A26" s="210"/>
      <c r="B26" s="220"/>
      <c r="C26" s="220"/>
      <c r="D26" s="220"/>
      <c r="E26" s="220"/>
      <c r="F26" s="234"/>
      <c r="G26" s="235"/>
      <c r="H26" s="236"/>
      <c r="I26" s="235"/>
      <c r="J26" s="237"/>
      <c r="K26" s="213"/>
    </row>
    <row r="27" spans="1:11" x14ac:dyDescent="0.2">
      <c r="A27" s="210"/>
      <c r="F27" s="211"/>
      <c r="G27" s="212"/>
      <c r="H27" s="213"/>
      <c r="I27" s="212"/>
      <c r="J27" s="214"/>
      <c r="K27" s="213"/>
    </row>
    <row r="28" spans="1:11" x14ac:dyDescent="0.2">
      <c r="A28" s="210"/>
      <c r="F28" s="211"/>
      <c r="G28" s="212"/>
      <c r="H28" s="213"/>
      <c r="I28" s="212"/>
      <c r="J28" s="214"/>
      <c r="K28" s="213"/>
    </row>
    <row r="29" spans="1:11" x14ac:dyDescent="0.2">
      <c r="A29" s="210"/>
      <c r="F29" s="211"/>
      <c r="G29" s="212"/>
      <c r="H29" s="213"/>
      <c r="I29" s="212"/>
      <c r="J29" s="214"/>
      <c r="K29" s="213"/>
    </row>
    <row r="30" spans="1:11" x14ac:dyDescent="0.2">
      <c r="A30" s="210"/>
      <c r="F30" s="211"/>
      <c r="G30" s="212"/>
      <c r="H30" s="213"/>
      <c r="I30" s="212"/>
      <c r="J30" s="214"/>
      <c r="K30" s="213"/>
    </row>
    <row r="31" spans="1:11" x14ac:dyDescent="0.2">
      <c r="A31" s="210"/>
      <c r="F31" s="211"/>
      <c r="G31" s="212"/>
      <c r="H31" s="213"/>
      <c r="I31" s="212"/>
      <c r="J31" s="214"/>
      <c r="K31" s="213"/>
    </row>
    <row r="32" spans="1:11" x14ac:dyDescent="0.2">
      <c r="A32" s="210"/>
      <c r="F32" s="211"/>
      <c r="G32" s="212"/>
      <c r="H32" s="213"/>
      <c r="I32" s="212"/>
      <c r="J32" s="214"/>
      <c r="K32" s="213"/>
    </row>
    <row r="33" spans="1:11" x14ac:dyDescent="0.2">
      <c r="A33" s="210"/>
      <c r="F33" s="211"/>
      <c r="G33" s="212"/>
      <c r="H33" s="213"/>
      <c r="I33" s="212"/>
      <c r="J33" s="214"/>
      <c r="K33" s="213"/>
    </row>
    <row r="34" spans="1:11" x14ac:dyDescent="0.2">
      <c r="A34" s="210"/>
      <c r="F34" s="211"/>
      <c r="G34" s="212"/>
      <c r="H34" s="213"/>
      <c r="I34" s="212"/>
      <c r="J34" s="214"/>
      <c r="K34" s="213"/>
    </row>
    <row r="35" spans="1:11" ht="16" x14ac:dyDescent="0.2">
      <c r="A35" s="215"/>
      <c r="B35" s="216"/>
      <c r="C35" s="216"/>
      <c r="D35" s="216"/>
      <c r="E35" s="216"/>
      <c r="F35" s="217"/>
      <c r="G35" s="218"/>
      <c r="H35" s="219"/>
      <c r="I35" s="222" t="s">
        <v>13</v>
      </c>
      <c r="J35" s="261" t="str">
        <f>IF(SUM(I15:K34)=0,"",SUM(I15:K34))</f>
        <v/>
      </c>
      <c r="K35" s="262"/>
    </row>
    <row r="37" spans="1:11" ht="16" x14ac:dyDescent="0.2">
      <c r="H37" s="220"/>
      <c r="I37" s="252"/>
      <c r="J37" s="252"/>
    </row>
    <row r="38" spans="1:11" ht="16" x14ac:dyDescent="0.2">
      <c r="A38" s="225" t="s">
        <v>14</v>
      </c>
      <c r="B38" s="226"/>
      <c r="C38" s="226"/>
      <c r="D38" s="226"/>
      <c r="E38" s="226"/>
      <c r="F38" s="226"/>
      <c r="I38" s="223" t="s">
        <v>15</v>
      </c>
    </row>
    <row r="39" spans="1:11" ht="24" customHeight="1" x14ac:dyDescent="0.2">
      <c r="A39" s="253"/>
      <c r="B39" s="253"/>
      <c r="C39" s="253"/>
      <c r="D39" s="253"/>
      <c r="E39" s="253"/>
      <c r="F39" s="253"/>
    </row>
    <row r="40" spans="1:11" ht="16" x14ac:dyDescent="0.2">
      <c r="A40" s="225" t="s">
        <v>16</v>
      </c>
      <c r="B40" s="205"/>
      <c r="C40" s="205"/>
      <c r="D40" s="205"/>
      <c r="E40" s="205"/>
      <c r="F40" s="205"/>
    </row>
    <row r="42" spans="1:11" s="221" customFormat="1" ht="41.25" customHeight="1" x14ac:dyDescent="0.15">
      <c r="A42" s="255" t="s">
        <v>17</v>
      </c>
      <c r="B42" s="255"/>
      <c r="C42" s="255"/>
      <c r="D42" s="255"/>
      <c r="E42" s="255"/>
      <c r="F42" s="255"/>
      <c r="G42" s="255"/>
      <c r="H42" s="255"/>
      <c r="I42" s="255"/>
      <c r="J42" s="255"/>
      <c r="K42" s="255"/>
    </row>
    <row r="43" spans="1:11" ht="16" x14ac:dyDescent="0.2">
      <c r="H43" s="220"/>
      <c r="I43" s="252"/>
      <c r="J43" s="252"/>
    </row>
    <row r="44" spans="1:11" ht="16" x14ac:dyDescent="0.2">
      <c r="A44" s="225" t="s">
        <v>18</v>
      </c>
      <c r="B44" s="205"/>
      <c r="C44" s="205"/>
      <c r="D44" s="205"/>
      <c r="E44" s="205"/>
      <c r="F44" s="205"/>
      <c r="I44" s="223" t="s">
        <v>15</v>
      </c>
    </row>
    <row r="45" spans="1:11" ht="24" customHeight="1" x14ac:dyDescent="0.2">
      <c r="A45" s="253"/>
      <c r="B45" s="253"/>
      <c r="C45" s="253"/>
      <c r="D45" s="253"/>
      <c r="E45" s="253"/>
      <c r="F45" s="253"/>
    </row>
    <row r="46" spans="1:11" ht="16" x14ac:dyDescent="0.2">
      <c r="A46" s="225" t="s">
        <v>16</v>
      </c>
      <c r="B46" s="205"/>
      <c r="C46" s="205"/>
      <c r="D46" s="205"/>
      <c r="E46" s="205"/>
      <c r="F46" s="205"/>
    </row>
  </sheetData>
  <sheetProtection algorithmName="SHA-512" hashValue="VhiJOKT5Y5nYueQXghcmobQJm06YcbFmuRjNIEKozRNEa3AI3GHn+x4s5slkMIwUueern8fXNEPTgtgVr5Wb0A==" saltValue="d0OhgZtnCAJdQgnna4GO7Q==" spinCount="100000" sheet="1" objects="1" scenarios="1" formatCells="0"/>
  <mergeCells count="19">
    <mergeCell ref="D8:I8"/>
    <mergeCell ref="A14:F14"/>
    <mergeCell ref="G14:H14"/>
    <mergeCell ref="I14:K14"/>
    <mergeCell ref="J35:K35"/>
    <mergeCell ref="A1:K1"/>
    <mergeCell ref="A2:K2"/>
    <mergeCell ref="A3:K3"/>
    <mergeCell ref="A4:K4"/>
    <mergeCell ref="A5:K5"/>
    <mergeCell ref="I43:J43"/>
    <mergeCell ref="A39:F39"/>
    <mergeCell ref="A45:F45"/>
    <mergeCell ref="D9:F9"/>
    <mergeCell ref="D10:F10"/>
    <mergeCell ref="B12:C12"/>
    <mergeCell ref="H12:K12"/>
    <mergeCell ref="I37:J37"/>
    <mergeCell ref="A42:K42"/>
  </mergeCells>
  <pageMargins left="0.6" right="0.45" top="0.65" bottom="0.65" header="0.3" footer="0.3"/>
  <pageSetup scale="93" orientation="portrait" r:id="rId1"/>
  <headerFooter>
    <oddFooter>&amp;L&amp;"Book Antiqua,Regular"&amp;8revised 6/2018
Pink&amp;R&amp;"Book Antiqua,Regular"&amp;7&amp;Z&amp;F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Q61"/>
  <sheetViews>
    <sheetView zoomScaleNormal="100" workbookViewId="0">
      <selection activeCell="Q58" sqref="Q58"/>
    </sheetView>
  </sheetViews>
  <sheetFormatPr baseColWidth="10" defaultColWidth="8.83203125" defaultRowHeight="13" x14ac:dyDescent="0.15"/>
  <cols>
    <col min="2" max="2" width="10" customWidth="1"/>
    <col min="4" max="4" width="5.5" customWidth="1"/>
    <col min="5" max="5" width="6.5" customWidth="1"/>
    <col min="6" max="6" width="10" customWidth="1"/>
    <col min="7" max="7" width="1.33203125" customWidth="1"/>
    <col min="8" max="8" width="6.5" customWidth="1"/>
    <col min="9" max="9" width="7.5" customWidth="1"/>
    <col min="10" max="10" width="1.33203125" customWidth="1"/>
    <col min="11" max="11" width="3.6640625" customWidth="1"/>
    <col min="12" max="12" width="7.5" customWidth="1"/>
    <col min="13" max="13" width="6.33203125" customWidth="1"/>
    <col min="14" max="14" width="11.33203125" bestFit="1" customWidth="1"/>
    <col min="15" max="15" width="14.33203125" bestFit="1" customWidth="1"/>
  </cols>
  <sheetData>
    <row r="1" spans="1:15" ht="26.25" customHeight="1" x14ac:dyDescent="0.2">
      <c r="F1" s="37" t="s">
        <v>19</v>
      </c>
      <c r="N1" s="2"/>
      <c r="O1" s="2"/>
    </row>
    <row r="2" spans="1:15" x14ac:dyDescent="0.15">
      <c r="N2" s="264" t="s">
        <v>20</v>
      </c>
      <c r="O2" s="264"/>
    </row>
    <row r="3" spans="1:15" ht="22" customHeight="1" x14ac:dyDescent="0.15"/>
    <row r="4" spans="1:15" ht="18" customHeight="1" x14ac:dyDescent="0.15">
      <c r="A4" s="265"/>
      <c r="B4" s="265"/>
      <c r="C4" s="265"/>
      <c r="D4" s="265"/>
      <c r="E4" s="265"/>
      <c r="F4" s="265"/>
      <c r="G4" s="265"/>
      <c r="I4" t="s">
        <v>21</v>
      </c>
      <c r="K4" s="265"/>
      <c r="L4" s="266"/>
      <c r="M4" s="266"/>
      <c r="N4" s="266"/>
      <c r="O4" s="266"/>
    </row>
    <row r="5" spans="1:15" x14ac:dyDescent="0.15">
      <c r="A5" s="263" t="s">
        <v>22</v>
      </c>
      <c r="B5" s="263"/>
      <c r="C5" s="263"/>
      <c r="D5" s="263"/>
      <c r="E5" s="263"/>
      <c r="F5" s="263"/>
      <c r="G5" s="263"/>
    </row>
    <row r="6" spans="1:15" ht="18" customHeight="1" x14ac:dyDescent="0.15">
      <c r="A6" s="265"/>
      <c r="B6" s="266"/>
      <c r="C6" s="266"/>
      <c r="D6" s="266"/>
      <c r="E6" s="266"/>
      <c r="F6" s="266"/>
      <c r="G6" s="266"/>
      <c r="I6" s="2"/>
      <c r="J6" s="2"/>
      <c r="K6" s="2"/>
      <c r="L6" s="2"/>
      <c r="M6" s="2"/>
      <c r="N6" s="2"/>
      <c r="O6" s="2"/>
    </row>
    <row r="7" spans="1:15" x14ac:dyDescent="0.15">
      <c r="A7" s="263" t="s">
        <v>23</v>
      </c>
      <c r="B7" s="263"/>
      <c r="C7" s="263"/>
      <c r="D7" s="263"/>
      <c r="E7" s="263"/>
      <c r="F7" s="263"/>
      <c r="G7" s="263"/>
    </row>
    <row r="8" spans="1:15" ht="18" customHeight="1" x14ac:dyDescent="0.15">
      <c r="A8" s="133"/>
      <c r="B8" s="133"/>
      <c r="C8" s="133"/>
      <c r="D8" s="133"/>
      <c r="E8" s="133"/>
      <c r="F8" s="133"/>
      <c r="G8" s="133"/>
      <c r="I8" s="2"/>
      <c r="J8" s="2"/>
      <c r="K8" s="2"/>
      <c r="L8" s="2"/>
      <c r="M8" s="2"/>
      <c r="N8" s="2"/>
      <c r="O8" s="2"/>
    </row>
    <row r="9" spans="1:15" x14ac:dyDescent="0.15">
      <c r="A9" t="s">
        <v>24</v>
      </c>
      <c r="C9" s="263" t="s">
        <v>25</v>
      </c>
      <c r="D9" s="263"/>
      <c r="F9" s="28" t="s">
        <v>26</v>
      </c>
      <c r="G9" s="28"/>
    </row>
    <row r="10" spans="1:15" x14ac:dyDescent="0.15">
      <c r="B10" s="1"/>
      <c r="C10" s="1"/>
      <c r="D10" s="1"/>
      <c r="E10" s="1"/>
      <c r="F10" s="1"/>
      <c r="G10" s="1"/>
      <c r="K10" s="1"/>
      <c r="L10" s="1"/>
      <c r="M10" s="1"/>
      <c r="N10" s="1"/>
      <c r="O10" s="1"/>
    </row>
    <row r="11" spans="1:15" x14ac:dyDescent="0.15">
      <c r="A11" t="s">
        <v>27</v>
      </c>
      <c r="B11" s="133"/>
      <c r="C11" s="133"/>
      <c r="D11" s="133"/>
      <c r="E11" s="133"/>
      <c r="F11" s="133"/>
      <c r="G11" s="133"/>
      <c r="I11" t="s">
        <v>27</v>
      </c>
      <c r="K11" s="133"/>
      <c r="L11" s="133"/>
      <c r="M11" s="133"/>
      <c r="N11" s="133"/>
      <c r="O11" s="133"/>
    </row>
    <row r="13" spans="1:15" s="30" customFormat="1" ht="11" x14ac:dyDescent="0.15">
      <c r="A13" s="29" t="s">
        <v>15</v>
      </c>
      <c r="B13" s="31"/>
      <c r="C13" s="29" t="s">
        <v>28</v>
      </c>
      <c r="D13" s="29"/>
      <c r="E13" s="29"/>
      <c r="F13" s="29"/>
      <c r="G13" s="31"/>
      <c r="H13" s="29" t="s">
        <v>29</v>
      </c>
      <c r="I13" s="29"/>
      <c r="J13" s="29"/>
      <c r="K13" s="29"/>
      <c r="L13" s="29"/>
      <c r="M13" s="29"/>
      <c r="N13" s="29"/>
      <c r="O13" s="29"/>
    </row>
    <row r="14" spans="1:15" x14ac:dyDescent="0.15">
      <c r="A14" s="136"/>
      <c r="B14" s="133"/>
      <c r="C14" s="134"/>
      <c r="D14" s="133"/>
      <c r="E14" s="133"/>
      <c r="F14" s="133"/>
      <c r="G14" s="6"/>
      <c r="H14" s="133"/>
      <c r="I14" s="133"/>
      <c r="J14" s="133"/>
      <c r="K14" s="133"/>
      <c r="L14" s="133"/>
      <c r="M14" s="133"/>
      <c r="N14" s="2"/>
      <c r="O14" s="2"/>
    </row>
    <row r="15" spans="1:15" ht="4.5" customHeight="1" x14ac:dyDescent="0.15"/>
    <row r="16" spans="1:15" s="30" customFormat="1" ht="36" x14ac:dyDescent="0.15">
      <c r="A16" s="32" t="s">
        <v>30</v>
      </c>
      <c r="B16" s="33" t="s">
        <v>31</v>
      </c>
      <c r="C16" s="271" t="s">
        <v>32</v>
      </c>
      <c r="D16" s="271"/>
      <c r="E16" s="272" t="s">
        <v>33</v>
      </c>
      <c r="F16" s="272"/>
      <c r="G16" s="272"/>
      <c r="H16" s="272"/>
      <c r="I16" s="272"/>
      <c r="J16" s="272"/>
      <c r="K16" s="272"/>
      <c r="L16" s="272"/>
      <c r="M16" s="272"/>
      <c r="N16" s="34" t="s">
        <v>11</v>
      </c>
      <c r="O16" s="32" t="s">
        <v>12</v>
      </c>
    </row>
    <row r="17" spans="1:17" x14ac:dyDescent="0.15">
      <c r="A17" s="150"/>
      <c r="B17" s="140"/>
      <c r="C17" s="278"/>
      <c r="D17" s="279"/>
      <c r="E17" s="279"/>
      <c r="F17" s="279"/>
      <c r="G17" s="279"/>
      <c r="H17" s="279"/>
      <c r="I17" s="279"/>
      <c r="J17" s="279"/>
      <c r="K17" s="279"/>
      <c r="L17" s="279"/>
      <c r="M17" s="280"/>
      <c r="N17" s="151"/>
      <c r="O17" s="154" t="str">
        <f>IF(AND(ISNUMBER(A17),ISNUMBER(N17)),A17*N17,"")</f>
        <v/>
      </c>
      <c r="Q17" t="s">
        <v>34</v>
      </c>
    </row>
    <row r="18" spans="1:17" x14ac:dyDescent="0.15">
      <c r="A18" s="38"/>
      <c r="B18" s="141"/>
      <c r="C18" s="281"/>
      <c r="D18" s="282"/>
      <c r="E18" s="282"/>
      <c r="F18" s="282"/>
      <c r="G18" s="282"/>
      <c r="H18" s="282"/>
      <c r="I18" s="282"/>
      <c r="J18" s="282"/>
      <c r="K18" s="282"/>
      <c r="L18" s="282"/>
      <c r="M18" s="283"/>
      <c r="N18" s="152"/>
      <c r="O18" s="155" t="str">
        <f t="shared" ref="O18:O45" si="0">IF(AND(ISNUMBER(A18),ISNUMBER(N18)),A18*N18,"")</f>
        <v/>
      </c>
      <c r="Q18" t="s">
        <v>35</v>
      </c>
    </row>
    <row r="19" spans="1:17" x14ac:dyDescent="0.15">
      <c r="A19" s="38"/>
      <c r="B19" s="141"/>
      <c r="C19" s="281"/>
      <c r="D19" s="282"/>
      <c r="E19" s="282"/>
      <c r="F19" s="282"/>
      <c r="G19" s="282"/>
      <c r="H19" s="282"/>
      <c r="I19" s="282"/>
      <c r="J19" s="282"/>
      <c r="K19" s="282"/>
      <c r="L19" s="282"/>
      <c r="M19" s="283"/>
      <c r="N19" s="152"/>
      <c r="O19" s="155" t="str">
        <f t="shared" si="0"/>
        <v/>
      </c>
      <c r="Q19" t="s">
        <v>36</v>
      </c>
    </row>
    <row r="20" spans="1:17" x14ac:dyDescent="0.15">
      <c r="A20" s="38"/>
      <c r="B20" s="141"/>
      <c r="C20" s="281"/>
      <c r="D20" s="282"/>
      <c r="E20" s="282"/>
      <c r="F20" s="282"/>
      <c r="G20" s="282"/>
      <c r="H20" s="282"/>
      <c r="I20" s="282"/>
      <c r="J20" s="282"/>
      <c r="K20" s="282"/>
      <c r="L20" s="282"/>
      <c r="M20" s="283"/>
      <c r="N20" s="152"/>
      <c r="O20" s="155" t="str">
        <f t="shared" si="0"/>
        <v/>
      </c>
    </row>
    <row r="21" spans="1:17" x14ac:dyDescent="0.15">
      <c r="A21" s="38"/>
      <c r="B21" s="141"/>
      <c r="C21" s="281"/>
      <c r="D21" s="282"/>
      <c r="E21" s="282"/>
      <c r="F21" s="282"/>
      <c r="G21" s="282"/>
      <c r="H21" s="282"/>
      <c r="I21" s="282"/>
      <c r="J21" s="282"/>
      <c r="K21" s="282"/>
      <c r="L21" s="282"/>
      <c r="M21" s="283"/>
      <c r="N21" s="152"/>
      <c r="O21" s="155" t="str">
        <f t="shared" si="0"/>
        <v/>
      </c>
    </row>
    <row r="22" spans="1:17" x14ac:dyDescent="0.15">
      <c r="A22" s="38"/>
      <c r="B22" s="141"/>
      <c r="C22" s="281"/>
      <c r="D22" s="282"/>
      <c r="E22" s="282"/>
      <c r="F22" s="282"/>
      <c r="G22" s="282"/>
      <c r="H22" s="282"/>
      <c r="I22" s="282"/>
      <c r="J22" s="282"/>
      <c r="K22" s="282"/>
      <c r="L22" s="282"/>
      <c r="M22" s="283"/>
      <c r="N22" s="152"/>
      <c r="O22" s="155" t="str">
        <f t="shared" si="0"/>
        <v/>
      </c>
    </row>
    <row r="23" spans="1:17" x14ac:dyDescent="0.15">
      <c r="A23" s="38"/>
      <c r="B23" s="141"/>
      <c r="C23" s="281"/>
      <c r="D23" s="282"/>
      <c r="E23" s="282"/>
      <c r="F23" s="282"/>
      <c r="G23" s="282"/>
      <c r="H23" s="282"/>
      <c r="I23" s="282"/>
      <c r="J23" s="282"/>
      <c r="K23" s="282"/>
      <c r="L23" s="282"/>
      <c r="M23" s="283"/>
      <c r="N23" s="152"/>
      <c r="O23" s="155" t="str">
        <f t="shared" si="0"/>
        <v/>
      </c>
    </row>
    <row r="24" spans="1:17" x14ac:dyDescent="0.15">
      <c r="A24" s="38"/>
      <c r="B24" s="141"/>
      <c r="C24" s="281"/>
      <c r="D24" s="282"/>
      <c r="E24" s="282"/>
      <c r="F24" s="282"/>
      <c r="G24" s="282"/>
      <c r="H24" s="282"/>
      <c r="I24" s="282"/>
      <c r="J24" s="282"/>
      <c r="K24" s="282"/>
      <c r="L24" s="282"/>
      <c r="M24" s="283"/>
      <c r="N24" s="152"/>
      <c r="O24" s="155" t="str">
        <f t="shared" si="0"/>
        <v/>
      </c>
    </row>
    <row r="25" spans="1:17" x14ac:dyDescent="0.15">
      <c r="A25" s="38"/>
      <c r="B25" s="141"/>
      <c r="C25" s="281"/>
      <c r="D25" s="282"/>
      <c r="E25" s="282"/>
      <c r="F25" s="282"/>
      <c r="G25" s="282"/>
      <c r="H25" s="282"/>
      <c r="I25" s="282"/>
      <c r="J25" s="282"/>
      <c r="K25" s="282"/>
      <c r="L25" s="282"/>
      <c r="M25" s="283"/>
      <c r="N25" s="152"/>
      <c r="O25" s="155" t="str">
        <f t="shared" si="0"/>
        <v/>
      </c>
    </row>
    <row r="26" spans="1:17" x14ac:dyDescent="0.15">
      <c r="A26" s="38"/>
      <c r="B26" s="141"/>
      <c r="C26" s="281"/>
      <c r="D26" s="282"/>
      <c r="E26" s="282"/>
      <c r="F26" s="282"/>
      <c r="G26" s="282"/>
      <c r="H26" s="282"/>
      <c r="I26" s="282"/>
      <c r="J26" s="282"/>
      <c r="K26" s="282"/>
      <c r="L26" s="282"/>
      <c r="M26" s="283"/>
      <c r="N26" s="152"/>
      <c r="O26" s="155" t="str">
        <f t="shared" si="0"/>
        <v/>
      </c>
    </row>
    <row r="27" spans="1:17" x14ac:dyDescent="0.15">
      <c r="A27" s="38"/>
      <c r="B27" s="141"/>
      <c r="C27" s="281"/>
      <c r="D27" s="282"/>
      <c r="E27" s="282"/>
      <c r="F27" s="282"/>
      <c r="G27" s="282"/>
      <c r="H27" s="282"/>
      <c r="I27" s="282"/>
      <c r="J27" s="282"/>
      <c r="K27" s="282"/>
      <c r="L27" s="282"/>
      <c r="M27" s="283"/>
      <c r="N27" s="152"/>
      <c r="O27" s="155" t="str">
        <f t="shared" si="0"/>
        <v/>
      </c>
    </row>
    <row r="28" spans="1:17" x14ac:dyDescent="0.15">
      <c r="A28" s="38"/>
      <c r="B28" s="141"/>
      <c r="C28" s="281"/>
      <c r="D28" s="282"/>
      <c r="E28" s="282"/>
      <c r="F28" s="282"/>
      <c r="G28" s="282"/>
      <c r="H28" s="282"/>
      <c r="I28" s="282"/>
      <c r="J28" s="282"/>
      <c r="K28" s="282"/>
      <c r="L28" s="282"/>
      <c r="M28" s="283"/>
      <c r="N28" s="152"/>
      <c r="O28" s="155" t="str">
        <f t="shared" si="0"/>
        <v/>
      </c>
    </row>
    <row r="29" spans="1:17" x14ac:dyDescent="0.15">
      <c r="A29" s="38"/>
      <c r="B29" s="141"/>
      <c r="C29" s="281"/>
      <c r="D29" s="282"/>
      <c r="E29" s="282"/>
      <c r="F29" s="282"/>
      <c r="G29" s="282"/>
      <c r="H29" s="282"/>
      <c r="I29" s="282"/>
      <c r="J29" s="282"/>
      <c r="K29" s="282"/>
      <c r="L29" s="282"/>
      <c r="M29" s="283"/>
      <c r="N29" s="152"/>
      <c r="O29" s="155" t="str">
        <f t="shared" si="0"/>
        <v/>
      </c>
    </row>
    <row r="30" spans="1:17" x14ac:dyDescent="0.15">
      <c r="A30" s="38"/>
      <c r="B30" s="141"/>
      <c r="C30" s="281"/>
      <c r="D30" s="282"/>
      <c r="E30" s="282"/>
      <c r="F30" s="282"/>
      <c r="G30" s="282"/>
      <c r="H30" s="282"/>
      <c r="I30" s="282"/>
      <c r="J30" s="282"/>
      <c r="K30" s="282"/>
      <c r="L30" s="282"/>
      <c r="M30" s="283"/>
      <c r="N30" s="152"/>
      <c r="O30" s="155" t="str">
        <f t="shared" si="0"/>
        <v/>
      </c>
    </row>
    <row r="31" spans="1:17" x14ac:dyDescent="0.15">
      <c r="A31" s="38"/>
      <c r="B31" s="141"/>
      <c r="C31" s="281"/>
      <c r="D31" s="282"/>
      <c r="E31" s="282"/>
      <c r="F31" s="282"/>
      <c r="G31" s="282"/>
      <c r="H31" s="282"/>
      <c r="I31" s="282"/>
      <c r="J31" s="282"/>
      <c r="K31" s="282"/>
      <c r="L31" s="282"/>
      <c r="M31" s="283"/>
      <c r="N31" s="152"/>
      <c r="O31" s="155" t="str">
        <f t="shared" si="0"/>
        <v/>
      </c>
    </row>
    <row r="32" spans="1:17" x14ac:dyDescent="0.15">
      <c r="A32" s="38"/>
      <c r="B32" s="141"/>
      <c r="C32" s="281"/>
      <c r="D32" s="282"/>
      <c r="E32" s="282"/>
      <c r="F32" s="282"/>
      <c r="G32" s="282"/>
      <c r="H32" s="282"/>
      <c r="I32" s="282"/>
      <c r="J32" s="282"/>
      <c r="K32" s="282"/>
      <c r="L32" s="282"/>
      <c r="M32" s="283"/>
      <c r="N32" s="152"/>
      <c r="O32" s="155" t="str">
        <f t="shared" si="0"/>
        <v/>
      </c>
    </row>
    <row r="33" spans="1:15" x14ac:dyDescent="0.15">
      <c r="A33" s="38"/>
      <c r="B33" s="141"/>
      <c r="C33" s="281"/>
      <c r="D33" s="282"/>
      <c r="E33" s="282"/>
      <c r="F33" s="282"/>
      <c r="G33" s="282"/>
      <c r="H33" s="282"/>
      <c r="I33" s="282"/>
      <c r="J33" s="282"/>
      <c r="K33" s="282"/>
      <c r="L33" s="282"/>
      <c r="M33" s="283"/>
      <c r="N33" s="152"/>
      <c r="O33" s="155" t="str">
        <f t="shared" si="0"/>
        <v/>
      </c>
    </row>
    <row r="34" spans="1:15" x14ac:dyDescent="0.15">
      <c r="A34" s="38"/>
      <c r="B34" s="141"/>
      <c r="C34" s="281"/>
      <c r="D34" s="282"/>
      <c r="E34" s="282"/>
      <c r="F34" s="282"/>
      <c r="G34" s="282"/>
      <c r="H34" s="282"/>
      <c r="I34" s="282"/>
      <c r="J34" s="282"/>
      <c r="K34" s="282"/>
      <c r="L34" s="282"/>
      <c r="M34" s="283"/>
      <c r="N34" s="152"/>
      <c r="O34" s="155" t="str">
        <f t="shared" si="0"/>
        <v/>
      </c>
    </row>
    <row r="35" spans="1:15" x14ac:dyDescent="0.15">
      <c r="A35" s="38"/>
      <c r="B35" s="141"/>
      <c r="C35" s="281"/>
      <c r="D35" s="282"/>
      <c r="E35" s="282"/>
      <c r="F35" s="282"/>
      <c r="G35" s="282"/>
      <c r="H35" s="282"/>
      <c r="I35" s="282"/>
      <c r="J35" s="282"/>
      <c r="K35" s="282"/>
      <c r="L35" s="282"/>
      <c r="M35" s="283"/>
      <c r="N35" s="152"/>
      <c r="O35" s="155" t="str">
        <f t="shared" si="0"/>
        <v/>
      </c>
    </row>
    <row r="36" spans="1:15" x14ac:dyDescent="0.15">
      <c r="A36" s="38"/>
      <c r="B36" s="141"/>
      <c r="C36" s="281"/>
      <c r="D36" s="282"/>
      <c r="E36" s="282"/>
      <c r="F36" s="282"/>
      <c r="G36" s="282"/>
      <c r="H36" s="282"/>
      <c r="I36" s="282"/>
      <c r="J36" s="282"/>
      <c r="K36" s="282"/>
      <c r="L36" s="282"/>
      <c r="M36" s="283"/>
      <c r="N36" s="152"/>
      <c r="O36" s="155" t="str">
        <f t="shared" si="0"/>
        <v/>
      </c>
    </row>
    <row r="37" spans="1:15" x14ac:dyDescent="0.15">
      <c r="A37" s="38"/>
      <c r="B37" s="141"/>
      <c r="C37" s="281"/>
      <c r="D37" s="282"/>
      <c r="E37" s="282"/>
      <c r="F37" s="282"/>
      <c r="G37" s="282"/>
      <c r="H37" s="282"/>
      <c r="I37" s="282"/>
      <c r="J37" s="282"/>
      <c r="K37" s="282"/>
      <c r="L37" s="282"/>
      <c r="M37" s="283"/>
      <c r="N37" s="152"/>
      <c r="O37" s="155" t="str">
        <f t="shared" si="0"/>
        <v/>
      </c>
    </row>
    <row r="38" spans="1:15" x14ac:dyDescent="0.15">
      <c r="A38" s="38"/>
      <c r="B38" s="141"/>
      <c r="C38" s="281"/>
      <c r="D38" s="282"/>
      <c r="E38" s="282"/>
      <c r="F38" s="282"/>
      <c r="G38" s="282"/>
      <c r="H38" s="282"/>
      <c r="I38" s="282"/>
      <c r="J38" s="282"/>
      <c r="K38" s="282"/>
      <c r="L38" s="282"/>
      <c r="M38" s="283"/>
      <c r="N38" s="152"/>
      <c r="O38" s="155" t="str">
        <f t="shared" si="0"/>
        <v/>
      </c>
    </row>
    <row r="39" spans="1:15" x14ac:dyDescent="0.15">
      <c r="A39" s="38"/>
      <c r="B39" s="141"/>
      <c r="C39" s="281"/>
      <c r="D39" s="282"/>
      <c r="E39" s="282"/>
      <c r="F39" s="282"/>
      <c r="G39" s="282"/>
      <c r="H39" s="282"/>
      <c r="I39" s="282"/>
      <c r="J39" s="282"/>
      <c r="K39" s="282"/>
      <c r="L39" s="282"/>
      <c r="M39" s="283"/>
      <c r="N39" s="152"/>
      <c r="O39" s="155" t="str">
        <f t="shared" si="0"/>
        <v/>
      </c>
    </row>
    <row r="40" spans="1:15" x14ac:dyDescent="0.15">
      <c r="A40" s="38"/>
      <c r="B40" s="141"/>
      <c r="C40" s="281"/>
      <c r="D40" s="282"/>
      <c r="E40" s="282"/>
      <c r="F40" s="282"/>
      <c r="G40" s="282"/>
      <c r="H40" s="282"/>
      <c r="I40" s="282"/>
      <c r="J40" s="282"/>
      <c r="K40" s="282"/>
      <c r="L40" s="282"/>
      <c r="M40" s="283"/>
      <c r="N40" s="152"/>
      <c r="O40" s="155" t="str">
        <f t="shared" si="0"/>
        <v/>
      </c>
    </row>
    <row r="41" spans="1:15" x14ac:dyDescent="0.15">
      <c r="A41" s="38"/>
      <c r="B41" s="141"/>
      <c r="C41" s="281"/>
      <c r="D41" s="282"/>
      <c r="E41" s="282"/>
      <c r="F41" s="282"/>
      <c r="G41" s="282"/>
      <c r="H41" s="282"/>
      <c r="I41" s="282"/>
      <c r="J41" s="282"/>
      <c r="K41" s="282"/>
      <c r="L41" s="282"/>
      <c r="M41" s="283"/>
      <c r="N41" s="152"/>
      <c r="O41" s="155" t="str">
        <f t="shared" si="0"/>
        <v/>
      </c>
    </row>
    <row r="42" spans="1:15" x14ac:dyDescent="0.15">
      <c r="A42" s="38"/>
      <c r="B42" s="141"/>
      <c r="C42" s="281"/>
      <c r="D42" s="282"/>
      <c r="E42" s="282"/>
      <c r="F42" s="282"/>
      <c r="G42" s="282"/>
      <c r="H42" s="282"/>
      <c r="I42" s="282"/>
      <c r="J42" s="282"/>
      <c r="K42" s="282"/>
      <c r="L42" s="282"/>
      <c r="M42" s="283"/>
      <c r="N42" s="152"/>
      <c r="O42" s="155" t="str">
        <f t="shared" si="0"/>
        <v/>
      </c>
    </row>
    <row r="43" spans="1:15" x14ac:dyDescent="0.15">
      <c r="A43" s="38"/>
      <c r="B43" s="141"/>
      <c r="C43" s="281"/>
      <c r="D43" s="282"/>
      <c r="E43" s="282"/>
      <c r="F43" s="282"/>
      <c r="G43" s="282"/>
      <c r="H43" s="282"/>
      <c r="I43" s="282"/>
      <c r="J43" s="282"/>
      <c r="K43" s="282"/>
      <c r="L43" s="282"/>
      <c r="M43" s="283"/>
      <c r="N43" s="152"/>
      <c r="O43" s="155" t="str">
        <f t="shared" si="0"/>
        <v/>
      </c>
    </row>
    <row r="44" spans="1:15" x14ac:dyDescent="0.15">
      <c r="A44" s="38"/>
      <c r="B44" s="141"/>
      <c r="C44" s="281"/>
      <c r="D44" s="282"/>
      <c r="E44" s="282"/>
      <c r="F44" s="282"/>
      <c r="G44" s="282"/>
      <c r="H44" s="282"/>
      <c r="I44" s="282"/>
      <c r="J44" s="282"/>
      <c r="K44" s="282"/>
      <c r="L44" s="282"/>
      <c r="M44" s="283"/>
      <c r="N44" s="152"/>
      <c r="O44" s="155" t="str">
        <f t="shared" si="0"/>
        <v/>
      </c>
    </row>
    <row r="45" spans="1:15" x14ac:dyDescent="0.15">
      <c r="A45" s="40"/>
      <c r="B45" s="149"/>
      <c r="C45" s="284"/>
      <c r="D45" s="285"/>
      <c r="E45" s="285"/>
      <c r="F45" s="285"/>
      <c r="G45" s="285"/>
      <c r="H45" s="285"/>
      <c r="I45" s="285"/>
      <c r="J45" s="285"/>
      <c r="K45" s="285"/>
      <c r="L45" s="285"/>
      <c r="M45" s="286"/>
      <c r="N45" s="153"/>
      <c r="O45" s="156" t="str">
        <f t="shared" si="0"/>
        <v/>
      </c>
    </row>
    <row r="46" spans="1:15" ht="3" customHeight="1" x14ac:dyDescent="0.15">
      <c r="O46" s="157"/>
    </row>
    <row r="47" spans="1:15" ht="22.5" customHeight="1" x14ac:dyDescent="0.15">
      <c r="A47" s="270" t="s">
        <v>37</v>
      </c>
      <c r="B47" s="270"/>
      <c r="C47" s="271"/>
      <c r="D47" s="271"/>
      <c r="E47" s="271"/>
      <c r="F47" s="271"/>
      <c r="G47" s="271"/>
      <c r="H47" s="271"/>
      <c r="I47" s="271"/>
      <c r="J47" s="271"/>
      <c r="K47" s="271"/>
      <c r="L47" s="271"/>
      <c r="M47" s="273"/>
      <c r="N47" s="35" t="s">
        <v>38</v>
      </c>
      <c r="O47" s="158">
        <f>SUM(O17:O46)</f>
        <v>0</v>
      </c>
    </row>
    <row r="48" spans="1:15" x14ac:dyDescent="0.15">
      <c r="H48" s="275" t="s">
        <v>39</v>
      </c>
      <c r="I48" s="276"/>
      <c r="J48" s="276"/>
      <c r="K48" s="276"/>
      <c r="L48" s="276"/>
      <c r="M48" s="276"/>
      <c r="N48" s="276"/>
      <c r="O48" s="276"/>
    </row>
    <row r="49" spans="1:15" ht="6" customHeight="1" x14ac:dyDescent="0.15">
      <c r="H49" s="36"/>
    </row>
    <row r="50" spans="1:15" x14ac:dyDescent="0.15">
      <c r="A50" t="s">
        <v>40</v>
      </c>
      <c r="C50" s="132"/>
      <c r="D50" s="132"/>
      <c r="E50" s="132"/>
      <c r="F50" s="132"/>
      <c r="H50" s="277" t="s">
        <v>41</v>
      </c>
      <c r="I50" s="274"/>
      <c r="J50" s="28"/>
      <c r="K50" s="2"/>
      <c r="L50" s="2"/>
      <c r="M50" s="2"/>
      <c r="N50" s="2"/>
      <c r="O50" s="2"/>
    </row>
    <row r="51" spans="1:15" ht="10" customHeight="1" x14ac:dyDescent="0.15">
      <c r="H51" s="36"/>
    </row>
    <row r="52" spans="1:15" ht="15" customHeight="1" x14ac:dyDescent="0.15">
      <c r="A52" t="s">
        <v>42</v>
      </c>
      <c r="C52" s="2"/>
      <c r="D52" s="2"/>
      <c r="E52" s="2"/>
      <c r="F52" s="2"/>
      <c r="H52" s="36"/>
      <c r="K52" s="2"/>
      <c r="L52" s="2"/>
      <c r="M52" s="2"/>
      <c r="N52" s="2"/>
      <c r="O52" s="2"/>
    </row>
    <row r="53" spans="1:15" x14ac:dyDescent="0.15">
      <c r="C53" s="267" t="s">
        <v>43</v>
      </c>
      <c r="D53" s="267"/>
      <c r="E53" s="267"/>
      <c r="F53" s="267"/>
      <c r="H53" s="268" t="s">
        <v>44</v>
      </c>
      <c r="I53" s="269"/>
      <c r="K53" s="1"/>
      <c r="L53" s="1"/>
      <c r="M53" s="1"/>
      <c r="N53" s="1"/>
      <c r="O53" s="1"/>
    </row>
    <row r="54" spans="1:15" ht="15" customHeight="1" x14ac:dyDescent="0.15">
      <c r="A54" t="s">
        <v>42</v>
      </c>
      <c r="C54" s="2"/>
      <c r="D54" s="2"/>
      <c r="E54" s="2"/>
      <c r="F54" s="2"/>
      <c r="H54" s="41"/>
      <c r="I54" s="3"/>
      <c r="K54" s="2"/>
      <c r="L54" s="2"/>
      <c r="M54" s="2"/>
      <c r="N54" s="2"/>
      <c r="O54" s="2"/>
    </row>
    <row r="55" spans="1:15" x14ac:dyDescent="0.15">
      <c r="C55" s="267" t="s">
        <v>45</v>
      </c>
      <c r="D55" s="267"/>
      <c r="E55" s="267"/>
      <c r="F55" s="267"/>
      <c r="H55" s="41"/>
      <c r="I55" s="3"/>
      <c r="K55" s="1"/>
      <c r="L55" s="1"/>
      <c r="M55" s="1"/>
      <c r="N55" s="1"/>
      <c r="O55" s="1"/>
    </row>
    <row r="56" spans="1:15" ht="15" customHeight="1" x14ac:dyDescent="0.15">
      <c r="A56" t="s">
        <v>46</v>
      </c>
      <c r="C56" s="2"/>
      <c r="D56" s="2"/>
      <c r="E56" s="2"/>
      <c r="F56" s="2"/>
      <c r="H56" s="41"/>
      <c r="I56" s="3"/>
      <c r="K56" s="2"/>
      <c r="L56" s="2"/>
      <c r="M56" s="2"/>
      <c r="N56" s="2"/>
      <c r="O56" s="2"/>
    </row>
    <row r="57" spans="1:15" ht="10" customHeight="1" x14ac:dyDescent="0.15">
      <c r="H57" s="41"/>
      <c r="I57" s="3"/>
      <c r="M57" s="1"/>
      <c r="N57" s="1"/>
      <c r="O57" s="1"/>
    </row>
    <row r="58" spans="1:15" x14ac:dyDescent="0.15">
      <c r="A58" s="2"/>
      <c r="B58" s="2"/>
      <c r="C58" s="2"/>
      <c r="D58" s="2"/>
      <c r="E58" s="2"/>
      <c r="F58" s="2"/>
      <c r="H58" s="41"/>
      <c r="I58" s="3"/>
      <c r="K58" s="274" t="s">
        <v>47</v>
      </c>
      <c r="L58" s="274"/>
      <c r="M58" s="2"/>
      <c r="N58" s="2"/>
      <c r="O58" s="2"/>
    </row>
    <row r="59" spans="1:15" ht="10" customHeight="1" x14ac:dyDescent="0.15">
      <c r="A59" s="1"/>
      <c r="B59" s="1"/>
      <c r="C59" s="1"/>
      <c r="D59" s="1"/>
      <c r="E59" s="1"/>
      <c r="F59" s="1"/>
      <c r="H59" s="41"/>
      <c r="I59" s="3"/>
      <c r="M59" s="267" t="s">
        <v>48</v>
      </c>
      <c r="N59" s="267"/>
      <c r="O59" s="267"/>
    </row>
    <row r="60" spans="1:15" x14ac:dyDescent="0.15">
      <c r="A60" s="2"/>
      <c r="B60" s="2"/>
      <c r="C60" s="2"/>
      <c r="D60" s="2"/>
      <c r="E60" s="2"/>
      <c r="F60" s="2"/>
      <c r="H60" s="41"/>
      <c r="I60" s="3"/>
    </row>
    <row r="61" spans="1:15" ht="9" customHeight="1" x14ac:dyDescent="0.15">
      <c r="H61" s="41"/>
      <c r="I61" s="3"/>
    </row>
  </sheetData>
  <sheetProtection algorithmName="SHA-512" hashValue="LJwygE7KPcSTB8Yt/Jy3Y21mpNiqdWlW6LwQjmTonVZZe8RQn63PAp0WS0CDirkuqu7WNpex0ugoozfunDzAWg==" saltValue="Z3VzQP4MDEUXZzgzFuyKmg==" spinCount="100000" sheet="1" formatCells="0" insertRows="0"/>
  <mergeCells count="47">
    <mergeCell ref="C42:M42"/>
    <mergeCell ref="C43:M43"/>
    <mergeCell ref="C44:M44"/>
    <mergeCell ref="C45:M45"/>
    <mergeCell ref="C37:M37"/>
    <mergeCell ref="C38:M38"/>
    <mergeCell ref="C39:M39"/>
    <mergeCell ref="C40:M40"/>
    <mergeCell ref="C41:M41"/>
    <mergeCell ref="C32:M32"/>
    <mergeCell ref="C33:M33"/>
    <mergeCell ref="C34:M34"/>
    <mergeCell ref="C35:M35"/>
    <mergeCell ref="C36:M36"/>
    <mergeCell ref="C27:M27"/>
    <mergeCell ref="C28:M28"/>
    <mergeCell ref="C29:M29"/>
    <mergeCell ref="C30:M30"/>
    <mergeCell ref="C31:M31"/>
    <mergeCell ref="C22:M22"/>
    <mergeCell ref="C23:M23"/>
    <mergeCell ref="C24:M24"/>
    <mergeCell ref="C25:M25"/>
    <mergeCell ref="C26:M26"/>
    <mergeCell ref="M59:O59"/>
    <mergeCell ref="H53:I53"/>
    <mergeCell ref="A47:B47"/>
    <mergeCell ref="C16:D16"/>
    <mergeCell ref="E16:M16"/>
    <mergeCell ref="C47:M47"/>
    <mergeCell ref="C53:F53"/>
    <mergeCell ref="C55:F55"/>
    <mergeCell ref="K58:L58"/>
    <mergeCell ref="H48:O48"/>
    <mergeCell ref="H50:I50"/>
    <mergeCell ref="C17:M17"/>
    <mergeCell ref="C18:M18"/>
    <mergeCell ref="C19:M19"/>
    <mergeCell ref="C20:M20"/>
    <mergeCell ref="C21:M21"/>
    <mergeCell ref="A5:G5"/>
    <mergeCell ref="A7:G7"/>
    <mergeCell ref="C9:D9"/>
    <mergeCell ref="N2:O2"/>
    <mergeCell ref="A4:G4"/>
    <mergeCell ref="A6:G6"/>
    <mergeCell ref="K4:O4"/>
  </mergeCells>
  <pageMargins left="0.3" right="0.3" top="0.25" bottom="0.25" header="0.3" footer="0.3"/>
  <pageSetup scale="91" orientation="portrait" r:id="rId1"/>
  <headerFooter>
    <oddFooter>&amp;R&amp;8rev. 03-22-17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L37"/>
  <sheetViews>
    <sheetView zoomScaleNormal="100" workbookViewId="0">
      <selection activeCell="P14" sqref="P14"/>
    </sheetView>
  </sheetViews>
  <sheetFormatPr baseColWidth="10" defaultColWidth="9.1640625" defaultRowHeight="13" x14ac:dyDescent="0.15"/>
  <cols>
    <col min="1" max="1" width="7.6640625" style="1" customWidth="1"/>
    <col min="2" max="2" width="18.1640625" style="1" customWidth="1"/>
    <col min="3" max="3" width="17.6640625" style="1" customWidth="1"/>
    <col min="4" max="4" width="9.6640625" style="1" customWidth="1"/>
    <col min="5" max="5" width="8.6640625" style="1" customWidth="1"/>
    <col min="6" max="6" width="4.83203125" style="1" customWidth="1"/>
    <col min="7" max="7" width="5.6640625" style="1" customWidth="1"/>
    <col min="8" max="8" width="15" style="1" customWidth="1"/>
    <col min="9" max="9" width="10.6640625" style="1" customWidth="1"/>
    <col min="10" max="10" width="16.83203125" style="1" customWidth="1"/>
    <col min="11" max="11" width="1.83203125" style="1" customWidth="1"/>
    <col min="12" max="12" width="14.1640625" style="45" customWidth="1"/>
    <col min="13" max="13" width="12.5" style="1" customWidth="1"/>
    <col min="14" max="16384" width="9.1640625" style="1"/>
  </cols>
  <sheetData>
    <row r="1" spans="1:12" s="14" customFormat="1" ht="11" x14ac:dyDescent="0.15">
      <c r="A1" s="14" t="s">
        <v>49</v>
      </c>
      <c r="J1" s="15" t="s">
        <v>50</v>
      </c>
      <c r="L1" s="42"/>
    </row>
    <row r="2" spans="1:12" customFormat="1" ht="18.75" customHeight="1" x14ac:dyDescent="0.2">
      <c r="A2" s="293" t="s">
        <v>51</v>
      </c>
      <c r="B2" s="293"/>
      <c r="C2" s="293"/>
      <c r="D2" s="293"/>
      <c r="E2" s="293"/>
      <c r="F2" s="293"/>
      <c r="G2" s="293"/>
      <c r="H2" s="293"/>
      <c r="I2" s="293"/>
      <c r="J2" s="293"/>
      <c r="L2" s="43"/>
    </row>
    <row r="3" spans="1:12" customFormat="1" ht="16" customHeight="1" x14ac:dyDescent="0.15">
      <c r="A3" s="294" t="s">
        <v>52</v>
      </c>
      <c r="B3" s="295"/>
      <c r="C3" s="295"/>
      <c r="D3" s="295"/>
      <c r="E3" s="295"/>
      <c r="F3" s="295"/>
      <c r="G3" s="295"/>
      <c r="H3" s="295"/>
      <c r="I3" s="295"/>
      <c r="J3" s="295"/>
      <c r="L3" s="44"/>
    </row>
    <row r="4" spans="1:12" customFormat="1" ht="27" customHeight="1" x14ac:dyDescent="0.15">
      <c r="A4" s="296" t="s">
        <v>53</v>
      </c>
      <c r="B4" s="296"/>
      <c r="C4" s="296"/>
      <c r="D4" s="296"/>
      <c r="E4" s="296"/>
      <c r="F4" s="296"/>
      <c r="G4" s="296"/>
      <c r="H4" s="296"/>
      <c r="I4" s="296"/>
      <c r="J4" s="296"/>
      <c r="L4" s="44"/>
    </row>
    <row r="5" spans="1:12" customFormat="1" ht="6" customHeight="1" x14ac:dyDescent="0.15">
      <c r="L5" s="44"/>
    </row>
    <row r="6" spans="1:12" customFormat="1" x14ac:dyDescent="0.15">
      <c r="A6" s="263" t="s">
        <v>54</v>
      </c>
      <c r="B6" s="263"/>
      <c r="C6" s="263"/>
      <c r="D6" s="16"/>
      <c r="E6" s="17"/>
      <c r="F6" s="17"/>
      <c r="G6" s="17"/>
      <c r="H6" s="17"/>
      <c r="I6" s="17"/>
      <c r="J6" s="17"/>
      <c r="L6" s="44"/>
    </row>
    <row r="7" spans="1:12" ht="15" customHeight="1" x14ac:dyDescent="0.15">
      <c r="A7" s="2"/>
      <c r="B7" s="266"/>
      <c r="C7" s="266"/>
      <c r="D7" s="3"/>
      <c r="E7" s="281"/>
      <c r="F7" s="282"/>
      <c r="G7" s="282"/>
      <c r="H7" s="282"/>
      <c r="I7" s="308"/>
      <c r="J7" s="308"/>
    </row>
    <row r="8" spans="1:12" ht="15" customHeight="1" x14ac:dyDescent="0.15">
      <c r="A8" s="2"/>
      <c r="B8" s="300"/>
      <c r="C8" s="300"/>
      <c r="D8" s="3"/>
      <c r="F8" s="1" t="s">
        <v>55</v>
      </c>
      <c r="I8" s="309"/>
      <c r="J8" s="309"/>
    </row>
    <row r="9" spans="1:12" ht="15" customHeight="1" x14ac:dyDescent="0.15">
      <c r="A9" s="2"/>
      <c r="B9" s="300"/>
      <c r="C9" s="300"/>
      <c r="D9" s="3"/>
      <c r="F9" s="4" t="s">
        <v>56</v>
      </c>
      <c r="H9" s="5"/>
      <c r="I9" s="5"/>
      <c r="J9" s="5"/>
    </row>
    <row r="10" spans="1:12" ht="15" customHeight="1" x14ac:dyDescent="0.15">
      <c r="A10" s="2"/>
      <c r="B10" s="300"/>
      <c r="C10" s="300"/>
      <c r="D10" s="3"/>
      <c r="F10" s="1" t="s">
        <v>57</v>
      </c>
      <c r="H10" s="307"/>
      <c r="I10" s="307"/>
      <c r="J10" s="307"/>
    </row>
    <row r="11" spans="1:12" x14ac:dyDescent="0.15">
      <c r="D11" s="6"/>
    </row>
    <row r="12" spans="1:12" customFormat="1" ht="20" customHeight="1" x14ac:dyDescent="0.15">
      <c r="A12" s="304" t="s">
        <v>58</v>
      </c>
      <c r="B12" s="128" t="s">
        <v>59</v>
      </c>
      <c r="C12" s="287" t="s">
        <v>60</v>
      </c>
      <c r="D12" s="288"/>
      <c r="E12" s="288"/>
      <c r="F12" s="288"/>
      <c r="G12" s="289"/>
      <c r="H12" s="310" t="s">
        <v>61</v>
      </c>
      <c r="I12" s="311"/>
      <c r="J12" s="305" t="s">
        <v>62</v>
      </c>
      <c r="L12" s="302" t="s">
        <v>63</v>
      </c>
    </row>
    <row r="13" spans="1:12" customFormat="1" ht="16.5" customHeight="1" x14ac:dyDescent="0.15">
      <c r="A13" s="292"/>
      <c r="B13" s="129" t="s">
        <v>64</v>
      </c>
      <c r="C13" s="290" t="s">
        <v>65</v>
      </c>
      <c r="D13" s="291"/>
      <c r="E13" s="291"/>
      <c r="F13" s="291"/>
      <c r="G13" s="292"/>
      <c r="H13" s="312"/>
      <c r="I13" s="313"/>
      <c r="J13" s="306"/>
      <c r="L13" s="303"/>
    </row>
    <row r="14" spans="1:12" ht="16" customHeight="1" x14ac:dyDescent="0.15">
      <c r="A14" s="126"/>
      <c r="B14" s="137"/>
      <c r="C14" s="299"/>
      <c r="D14" s="300"/>
      <c r="E14" s="300"/>
      <c r="F14" s="300"/>
      <c r="G14" s="301"/>
      <c r="H14" s="231"/>
      <c r="I14" s="139"/>
      <c r="J14" s="7"/>
    </row>
    <row r="15" spans="1:12" ht="16" customHeight="1" x14ac:dyDescent="0.15">
      <c r="A15" s="126"/>
      <c r="B15" s="137"/>
      <c r="C15" s="299"/>
      <c r="D15" s="300"/>
      <c r="E15" s="300"/>
      <c r="F15" s="300"/>
      <c r="G15" s="301"/>
      <c r="H15" s="138"/>
      <c r="I15" s="124"/>
      <c r="J15" s="8"/>
    </row>
    <row r="16" spans="1:12" ht="16" customHeight="1" x14ac:dyDescent="0.15">
      <c r="A16" s="126"/>
      <c r="B16" s="137"/>
      <c r="C16" s="299"/>
      <c r="D16" s="300"/>
      <c r="E16" s="300"/>
      <c r="F16" s="300"/>
      <c r="G16" s="301"/>
      <c r="H16" s="138"/>
      <c r="I16" s="124"/>
      <c r="J16" s="8"/>
    </row>
    <row r="17" spans="1:12" ht="16" customHeight="1" x14ac:dyDescent="0.15">
      <c r="A17" s="126"/>
      <c r="B17" s="137"/>
      <c r="C17" s="299"/>
      <c r="D17" s="300"/>
      <c r="E17" s="300"/>
      <c r="F17" s="300"/>
      <c r="G17" s="301"/>
      <c r="H17" s="138"/>
      <c r="I17" s="124"/>
      <c r="J17" s="8"/>
    </row>
    <row r="18" spans="1:12" ht="16" customHeight="1" x14ac:dyDescent="0.15">
      <c r="A18" s="126"/>
      <c r="B18" s="137"/>
      <c r="C18" s="299"/>
      <c r="D18" s="300"/>
      <c r="E18" s="300"/>
      <c r="F18" s="300"/>
      <c r="G18" s="301"/>
      <c r="H18" s="138"/>
      <c r="I18" s="124"/>
      <c r="J18" s="8"/>
    </row>
    <row r="19" spans="1:12" ht="16" customHeight="1" x14ac:dyDescent="0.15">
      <c r="A19" s="126"/>
      <c r="B19" s="137"/>
      <c r="C19" s="299"/>
      <c r="D19" s="300"/>
      <c r="E19" s="300"/>
      <c r="F19" s="300"/>
      <c r="G19" s="301"/>
      <c r="H19" s="138"/>
      <c r="I19" s="124"/>
      <c r="J19" s="8"/>
    </row>
    <row r="20" spans="1:12" ht="16" customHeight="1" x14ac:dyDescent="0.15">
      <c r="A20" s="126"/>
      <c r="B20" s="137"/>
      <c r="C20" s="299"/>
      <c r="D20" s="300"/>
      <c r="E20" s="300"/>
      <c r="F20" s="300"/>
      <c r="G20" s="301"/>
      <c r="H20" s="138"/>
      <c r="I20" s="124"/>
      <c r="J20" s="8"/>
    </row>
    <row r="21" spans="1:12" ht="16" customHeight="1" x14ac:dyDescent="0.15">
      <c r="A21" s="126"/>
      <c r="B21" s="137"/>
      <c r="C21" s="299"/>
      <c r="D21" s="300"/>
      <c r="E21" s="300"/>
      <c r="F21" s="300"/>
      <c r="G21" s="301"/>
      <c r="H21" s="138"/>
      <c r="I21" s="124"/>
      <c r="J21" s="8"/>
    </row>
    <row r="22" spans="1:12" ht="16" customHeight="1" x14ac:dyDescent="0.15">
      <c r="A22" s="126"/>
      <c r="B22" s="137"/>
      <c r="C22" s="299"/>
      <c r="D22" s="300"/>
      <c r="E22" s="300"/>
      <c r="F22" s="300"/>
      <c r="G22" s="301"/>
      <c r="H22" s="138"/>
      <c r="I22" s="124"/>
      <c r="J22" s="8"/>
    </row>
    <row r="23" spans="1:12" ht="16" customHeight="1" x14ac:dyDescent="0.15">
      <c r="A23" s="126"/>
      <c r="B23" s="137"/>
      <c r="C23" s="299"/>
      <c r="D23" s="300"/>
      <c r="E23" s="300"/>
      <c r="F23" s="300"/>
      <c r="G23" s="301"/>
      <c r="H23" s="138"/>
      <c r="I23" s="124"/>
      <c r="J23" s="8"/>
    </row>
    <row r="24" spans="1:12" ht="16" customHeight="1" x14ac:dyDescent="0.15">
      <c r="A24" s="126"/>
      <c r="B24" s="137"/>
      <c r="C24" s="299"/>
      <c r="D24" s="300"/>
      <c r="E24" s="300"/>
      <c r="F24" s="300"/>
      <c r="G24" s="301"/>
      <c r="H24" s="138"/>
      <c r="I24" s="124"/>
      <c r="J24" s="8"/>
    </row>
    <row r="25" spans="1:12" ht="16" customHeight="1" x14ac:dyDescent="0.15">
      <c r="A25" s="126"/>
      <c r="B25" s="137"/>
      <c r="C25" s="299"/>
      <c r="D25" s="300"/>
      <c r="E25" s="300"/>
      <c r="F25" s="300"/>
      <c r="G25" s="301"/>
      <c r="H25" s="138"/>
      <c r="I25" s="125"/>
      <c r="J25" s="8"/>
    </row>
    <row r="26" spans="1:12" customFormat="1" ht="7.5" customHeight="1" x14ac:dyDescent="0.15">
      <c r="A26" s="127"/>
      <c r="B26" s="130"/>
      <c r="C26" s="24"/>
      <c r="D26" s="25"/>
      <c r="E26" s="25"/>
      <c r="F26" s="25"/>
      <c r="G26" s="25"/>
      <c r="H26" s="122"/>
      <c r="I26" s="26"/>
      <c r="J26" s="27"/>
      <c r="K26" s="1"/>
      <c r="L26" s="44"/>
    </row>
    <row r="27" spans="1:12" customFormat="1" ht="16" customHeight="1" x14ac:dyDescent="0.15">
      <c r="A27" s="187"/>
      <c r="B27" s="131"/>
      <c r="C27" s="20"/>
      <c r="D27" s="21"/>
      <c r="E27" s="21"/>
      <c r="F27" s="21"/>
      <c r="G27" s="21"/>
      <c r="H27" s="123"/>
      <c r="I27" s="22" t="s">
        <v>66</v>
      </c>
      <c r="J27" s="23">
        <f>SUM(J12:J26)</f>
        <v>0</v>
      </c>
      <c r="K27" s="1"/>
      <c r="L27" s="44"/>
    </row>
    <row r="28" spans="1:12" customFormat="1" ht="22.5" customHeight="1" x14ac:dyDescent="0.15">
      <c r="A28" s="18" t="s">
        <v>67</v>
      </c>
      <c r="B28" s="17"/>
      <c r="C28" s="17"/>
      <c r="D28" s="17"/>
      <c r="E28" s="17"/>
      <c r="F28" s="17"/>
      <c r="G28" s="17"/>
      <c r="H28" s="17"/>
      <c r="I28" s="17"/>
      <c r="J28" s="17"/>
      <c r="L28" s="44"/>
    </row>
    <row r="29" spans="1:12" x14ac:dyDescent="0.15">
      <c r="A29" s="9" t="s">
        <v>68</v>
      </c>
      <c r="G29" s="2"/>
      <c r="H29" s="2"/>
      <c r="I29" s="2"/>
      <c r="J29" s="2"/>
    </row>
    <row r="30" spans="1:12" ht="15" customHeight="1" x14ac:dyDescent="0.15">
      <c r="A30" s="2"/>
      <c r="B30" s="2"/>
      <c r="C30" s="2"/>
      <c r="D30" s="2"/>
      <c r="E30" s="2"/>
      <c r="F30" s="2"/>
      <c r="G30" s="2"/>
      <c r="H30" s="2"/>
      <c r="I30" s="2"/>
      <c r="J30" s="2"/>
    </row>
    <row r="31" spans="1:12" ht="24.75" customHeight="1" x14ac:dyDescent="0.15">
      <c r="A31" s="166" t="s">
        <v>69</v>
      </c>
      <c r="B31" s="10"/>
      <c r="D31" s="11"/>
      <c r="E31" s="11"/>
      <c r="F31" s="11"/>
      <c r="G31" s="11"/>
      <c r="H31" s="11"/>
      <c r="J31" s="12"/>
    </row>
    <row r="32" spans="1:12" x14ac:dyDescent="0.15">
      <c r="D32" s="263" t="s">
        <v>70</v>
      </c>
      <c r="E32" s="263"/>
      <c r="F32" s="263"/>
      <c r="G32" s="263"/>
      <c r="H32" s="263"/>
      <c r="J32" s="19" t="s">
        <v>71</v>
      </c>
    </row>
    <row r="34" spans="1:12" x14ac:dyDescent="0.15">
      <c r="A34" s="297" t="s">
        <v>72</v>
      </c>
      <c r="B34" s="298"/>
      <c r="C34" s="298"/>
      <c r="D34" s="298"/>
      <c r="E34" s="298"/>
      <c r="F34" s="298"/>
      <c r="G34" s="298"/>
      <c r="H34" s="298"/>
      <c r="I34" s="298"/>
      <c r="J34" s="298"/>
    </row>
    <row r="35" spans="1:12" customFormat="1" x14ac:dyDescent="0.15">
      <c r="A35" s="297" t="s">
        <v>73</v>
      </c>
      <c r="B35" s="298"/>
      <c r="C35" s="298"/>
      <c r="D35" s="298"/>
      <c r="E35" s="298"/>
      <c r="F35" s="298"/>
      <c r="G35" s="298"/>
      <c r="H35" s="298"/>
      <c r="I35" s="298"/>
      <c r="J35" s="298"/>
      <c r="K35" s="1"/>
      <c r="L35" s="44"/>
    </row>
    <row r="36" spans="1:12" ht="17.25" customHeight="1" x14ac:dyDescent="0.15">
      <c r="A36" s="166" t="s">
        <v>69</v>
      </c>
      <c r="B36" s="13"/>
      <c r="D36" s="2"/>
      <c r="E36" s="2"/>
      <c r="F36" s="2"/>
      <c r="G36" s="2"/>
      <c r="H36" s="2"/>
      <c r="I36" s="2"/>
      <c r="J36" s="2"/>
    </row>
    <row r="37" spans="1:12" x14ac:dyDescent="0.15">
      <c r="D37" s="263" t="s">
        <v>74</v>
      </c>
      <c r="E37" s="263"/>
      <c r="F37" s="263"/>
      <c r="G37" s="263"/>
      <c r="H37" s="263"/>
      <c r="I37" s="263"/>
      <c r="J37" s="263"/>
    </row>
  </sheetData>
  <sheetProtection algorithmName="SHA-512" hashValue="fz4nUZkGG7tUPqJ8Vp4oxB+aGbaTjpZYKPkArPdgw26fbkiiWmxby4yMNg29iDnTZ8gF5kEfSIHFG26PZ9YlLw==" saltValue="CEUMVci62RnrsdaDypjc3w==" spinCount="100000" sheet="1" formatCells="0" insertRows="0" deleteRows="0"/>
  <mergeCells count="33">
    <mergeCell ref="L12:L13"/>
    <mergeCell ref="D37:J37"/>
    <mergeCell ref="A6:C6"/>
    <mergeCell ref="A12:A13"/>
    <mergeCell ref="J12:J13"/>
    <mergeCell ref="H10:J10"/>
    <mergeCell ref="I7:J8"/>
    <mergeCell ref="H12:I13"/>
    <mergeCell ref="A34:J34"/>
    <mergeCell ref="C14:G14"/>
    <mergeCell ref="C15:G15"/>
    <mergeCell ref="B8:C8"/>
    <mergeCell ref="B9:C9"/>
    <mergeCell ref="B10:C10"/>
    <mergeCell ref="D32:H32"/>
    <mergeCell ref="B7:C7"/>
    <mergeCell ref="A35:J35"/>
    <mergeCell ref="C16:G16"/>
    <mergeCell ref="C17:G17"/>
    <mergeCell ref="C18:G18"/>
    <mergeCell ref="C19:G19"/>
    <mergeCell ref="C20:G20"/>
    <mergeCell ref="C21:G21"/>
    <mergeCell ref="C22:G22"/>
    <mergeCell ref="C23:G23"/>
    <mergeCell ref="C24:G24"/>
    <mergeCell ref="C25:G25"/>
    <mergeCell ref="C12:G12"/>
    <mergeCell ref="C13:G13"/>
    <mergeCell ref="E7:H7"/>
    <mergeCell ref="A2:J2"/>
    <mergeCell ref="A3:J3"/>
    <mergeCell ref="A4:J4"/>
  </mergeCells>
  <printOptions verticalCentered="1"/>
  <pageMargins left="1" right="0.5" top="0.5" bottom="0.4" header="0.3" footer="0.3"/>
  <pageSetup scale="94" orientation="landscape" r:id="rId1"/>
  <headerFooter>
    <oddHeader xml:space="preserve">&amp;CWARRANT #: _______________                                                </oddHeader>
    <oddFooter>&amp;R&amp;8rev. 07-20-18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B1:S58"/>
  <sheetViews>
    <sheetView zoomScale="120" zoomScaleNormal="120" workbookViewId="0">
      <selection activeCell="C9" sqref="C9:F9"/>
    </sheetView>
  </sheetViews>
  <sheetFormatPr baseColWidth="10" defaultColWidth="9.1640625" defaultRowHeight="13" x14ac:dyDescent="0.15"/>
  <cols>
    <col min="1" max="1" width="1.33203125" style="1" customWidth="1"/>
    <col min="2" max="2" width="4.5" style="1" customWidth="1"/>
    <col min="3" max="3" width="2.5" style="1" customWidth="1"/>
    <col min="4" max="4" width="18.83203125" style="1" customWidth="1"/>
    <col min="5" max="5" width="13.33203125" style="1" customWidth="1"/>
    <col min="6" max="6" width="8.5" style="1" customWidth="1"/>
    <col min="7" max="7" width="1.6640625" style="1" customWidth="1"/>
    <col min="8" max="8" width="9.1640625" style="1" customWidth="1"/>
    <col min="9" max="9" width="1.6640625" style="1" customWidth="1"/>
    <col min="10" max="10" width="12.5" style="1" customWidth="1"/>
    <col min="11" max="11" width="9.83203125" style="1" customWidth="1"/>
    <col min="12" max="12" width="13.5" style="1" customWidth="1"/>
    <col min="13" max="13" width="12.83203125" style="1" customWidth="1"/>
    <col min="14" max="14" width="4.6640625" style="1" customWidth="1"/>
    <col min="15" max="16384" width="9.1640625" style="1"/>
  </cols>
  <sheetData>
    <row r="1" spans="2:19" ht="20" x14ac:dyDescent="0.2">
      <c r="B1" s="327" t="s">
        <v>75</v>
      </c>
      <c r="C1" s="328"/>
      <c r="D1" s="329"/>
      <c r="E1" s="241"/>
      <c r="F1" s="242"/>
      <c r="G1" s="242"/>
      <c r="H1" s="142" t="s">
        <v>76</v>
      </c>
      <c r="I1" s="142"/>
      <c r="J1" s="242"/>
      <c r="K1" s="243"/>
      <c r="L1" s="336" t="s">
        <v>55</v>
      </c>
      <c r="M1" s="336"/>
    </row>
    <row r="2" spans="2:19" ht="16" customHeight="1" x14ac:dyDescent="0.15">
      <c r="B2" s="330">
        <v>7025440</v>
      </c>
      <c r="C2" s="331"/>
      <c r="D2" s="332"/>
      <c r="E2" s="244"/>
      <c r="F2" s="144"/>
      <c r="G2" s="144"/>
      <c r="H2" s="143" t="s">
        <v>77</v>
      </c>
      <c r="I2" s="143"/>
      <c r="J2" s="144"/>
      <c r="K2" s="245"/>
      <c r="L2" s="333"/>
      <c r="M2" s="335"/>
    </row>
    <row r="3" spans="2:19" ht="16" customHeight="1" x14ac:dyDescent="0.15">
      <c r="B3" s="327" t="s">
        <v>78</v>
      </c>
      <c r="C3" s="328"/>
      <c r="D3" s="329"/>
      <c r="E3" s="244"/>
      <c r="F3" s="144"/>
      <c r="G3" s="144"/>
      <c r="H3" s="143" t="s">
        <v>79</v>
      </c>
      <c r="I3" s="143"/>
      <c r="J3" s="144"/>
      <c r="K3" s="245"/>
      <c r="L3" s="337"/>
      <c r="M3" s="337"/>
    </row>
    <row r="4" spans="2:19" ht="16" customHeight="1" x14ac:dyDescent="0.15">
      <c r="B4" s="333"/>
      <c r="C4" s="334"/>
      <c r="D4" s="335"/>
      <c r="E4" s="244"/>
      <c r="F4" s="144"/>
      <c r="G4" s="144"/>
      <c r="H4" s="143" t="s">
        <v>80</v>
      </c>
      <c r="I4" s="143"/>
      <c r="J4" s="144"/>
      <c r="K4" s="144"/>
      <c r="L4" s="338" t="s">
        <v>81</v>
      </c>
      <c r="M4" s="338"/>
    </row>
    <row r="5" spans="2:19" x14ac:dyDescent="0.15">
      <c r="B5"/>
      <c r="C5"/>
      <c r="D5"/>
      <c r="E5"/>
      <c r="F5"/>
      <c r="G5"/>
      <c r="H5"/>
      <c r="I5"/>
      <c r="J5"/>
      <c r="K5"/>
      <c r="L5" s="339"/>
      <c r="M5" s="339"/>
    </row>
    <row r="6" spans="2:19" x14ac:dyDescent="0.15">
      <c r="B6" t="s">
        <v>82</v>
      </c>
      <c r="C6"/>
      <c r="D6"/>
      <c r="E6" s="144" t="s">
        <v>83</v>
      </c>
      <c r="F6"/>
      <c r="G6"/>
      <c r="H6"/>
      <c r="I6"/>
      <c r="J6"/>
      <c r="K6" s="246" t="s">
        <v>84</v>
      </c>
      <c r="L6" s="339"/>
      <c r="M6" s="339"/>
    </row>
    <row r="7" spans="2:19" x14ac:dyDescent="0.15">
      <c r="B7" t="s">
        <v>85</v>
      </c>
      <c r="C7"/>
      <c r="D7"/>
      <c r="E7"/>
      <c r="F7"/>
      <c r="G7"/>
      <c r="H7"/>
      <c r="I7"/>
      <c r="J7"/>
      <c r="K7"/>
      <c r="L7"/>
      <c r="M7"/>
    </row>
    <row r="8" spans="2:19" x14ac:dyDescent="0.15">
      <c r="B8"/>
      <c r="C8"/>
      <c r="D8"/>
      <c r="E8"/>
      <c r="F8"/>
      <c r="G8" s="247"/>
      <c r="H8" s="145" t="s">
        <v>86</v>
      </c>
      <c r="I8" s="28"/>
      <c r="J8"/>
      <c r="K8"/>
      <c r="L8"/>
      <c r="M8"/>
    </row>
    <row r="9" spans="2:19" ht="14" customHeight="1" x14ac:dyDescent="0.15">
      <c r="B9" s="167" t="s">
        <v>87</v>
      </c>
      <c r="C9" s="342"/>
      <c r="D9" s="342"/>
      <c r="E9" s="342"/>
      <c r="F9" s="343"/>
      <c r="G9" s="3"/>
      <c r="H9" s="168"/>
      <c r="I9" s="166"/>
      <c r="J9" s="167" t="s">
        <v>88</v>
      </c>
      <c r="K9" s="345"/>
      <c r="L9" s="345"/>
      <c r="M9" s="346"/>
      <c r="O9" t="s">
        <v>89</v>
      </c>
      <c r="P9"/>
      <c r="Q9"/>
      <c r="R9"/>
      <c r="S9"/>
    </row>
    <row r="10" spans="2:19" ht="14" customHeight="1" x14ac:dyDescent="0.15">
      <c r="B10" s="41"/>
      <c r="C10" s="318"/>
      <c r="D10" s="318"/>
      <c r="E10" s="318"/>
      <c r="F10" s="344"/>
      <c r="H10" s="166"/>
      <c r="I10" s="166"/>
      <c r="J10" s="41"/>
      <c r="K10" s="347"/>
      <c r="L10" s="347"/>
      <c r="M10" s="348"/>
    </row>
    <row r="11" spans="2:19" ht="14" customHeight="1" x14ac:dyDescent="0.15">
      <c r="B11" s="41"/>
      <c r="C11" s="318"/>
      <c r="D11" s="318"/>
      <c r="E11" s="318"/>
      <c r="F11" s="344"/>
      <c r="H11" s="166"/>
      <c r="I11" s="166"/>
      <c r="J11" s="41"/>
      <c r="K11" s="347"/>
      <c r="L11" s="347"/>
      <c r="M11" s="348"/>
    </row>
    <row r="12" spans="2:19" ht="14" customHeight="1" x14ac:dyDescent="0.15">
      <c r="B12" s="169"/>
      <c r="C12" s="340"/>
      <c r="D12" s="340"/>
      <c r="E12" s="340"/>
      <c r="F12" s="341"/>
      <c r="J12" s="169"/>
      <c r="K12" s="340"/>
      <c r="L12" s="340"/>
      <c r="M12" s="341"/>
    </row>
    <row r="13" spans="2:19" ht="5" customHeight="1" x14ac:dyDescent="0.15"/>
    <row r="14" spans="2:19" s="170" customFormat="1" ht="12.75" customHeight="1" x14ac:dyDescent="0.15">
      <c r="B14" s="182" t="s">
        <v>90</v>
      </c>
      <c r="C14" s="182"/>
      <c r="D14" s="182"/>
      <c r="E14" s="183" t="s">
        <v>91</v>
      </c>
      <c r="F14" s="182"/>
      <c r="G14" s="182"/>
      <c r="H14" s="183" t="s">
        <v>28</v>
      </c>
      <c r="I14" s="182"/>
      <c r="J14" s="182"/>
      <c r="K14" s="183" t="s">
        <v>29</v>
      </c>
      <c r="L14" s="182"/>
      <c r="M14" s="182"/>
    </row>
    <row r="15" spans="2:19" ht="16.5" customHeight="1" x14ac:dyDescent="0.15">
      <c r="B15" s="307"/>
      <c r="C15" s="307"/>
      <c r="D15" s="321"/>
      <c r="E15" s="322"/>
      <c r="F15" s="323"/>
      <c r="H15" s="324"/>
      <c r="I15" s="307"/>
      <c r="J15" s="321"/>
      <c r="K15" s="318"/>
      <c r="L15" s="318"/>
      <c r="M15" s="318"/>
    </row>
    <row r="16" spans="2:19" s="171" customFormat="1" ht="19" customHeight="1" x14ac:dyDescent="0.15">
      <c r="B16" s="325" t="s">
        <v>10</v>
      </c>
      <c r="C16" s="325"/>
      <c r="D16" s="325"/>
      <c r="E16" s="325"/>
      <c r="F16" s="325"/>
      <c r="G16" s="325"/>
      <c r="H16" s="326"/>
      <c r="I16" s="181"/>
      <c r="J16" s="188" t="s">
        <v>30</v>
      </c>
      <c r="K16" s="188" t="s">
        <v>92</v>
      </c>
      <c r="L16" s="188" t="s">
        <v>11</v>
      </c>
      <c r="M16" s="188" t="s">
        <v>12</v>
      </c>
    </row>
    <row r="17" spans="2:19" x14ac:dyDescent="0.15">
      <c r="B17" s="239">
        <v>1</v>
      </c>
      <c r="C17" s="135"/>
      <c r="D17" s="135"/>
      <c r="E17" s="135"/>
      <c r="F17" s="227"/>
      <c r="G17" s="135"/>
      <c r="H17" s="227"/>
      <c r="J17" s="186"/>
      <c r="K17" s="184"/>
      <c r="L17" s="185"/>
      <c r="M17" s="39" t="str">
        <f t="shared" ref="M17:M28" si="0">IF(AND(ISNUMBER(J17),ISNUMBER(L17)),J17*L17,"")</f>
        <v/>
      </c>
      <c r="O17" t="s">
        <v>93</v>
      </c>
      <c r="P17"/>
      <c r="Q17"/>
      <c r="R17"/>
      <c r="S17"/>
    </row>
    <row r="18" spans="2:19" x14ac:dyDescent="0.15">
      <c r="B18" s="240">
        <v>2</v>
      </c>
      <c r="F18" s="228"/>
      <c r="H18" s="228"/>
      <c r="J18" s="39"/>
      <c r="K18" s="141"/>
      <c r="L18" s="39"/>
      <c r="M18" s="39" t="str">
        <f t="shared" si="0"/>
        <v/>
      </c>
      <c r="O18" t="s">
        <v>94</v>
      </c>
      <c r="P18"/>
      <c r="Q18"/>
      <c r="R18"/>
      <c r="S18"/>
    </row>
    <row r="19" spans="2:19" x14ac:dyDescent="0.15">
      <c r="B19" s="240">
        <v>3</v>
      </c>
      <c r="J19" s="39"/>
      <c r="K19" s="141"/>
      <c r="L19" s="39"/>
      <c r="M19" s="39" t="str">
        <f t="shared" si="0"/>
        <v/>
      </c>
    </row>
    <row r="20" spans="2:19" x14ac:dyDescent="0.15">
      <c r="B20" s="240">
        <v>4</v>
      </c>
      <c r="J20" s="39"/>
      <c r="K20" s="141"/>
      <c r="L20" s="39"/>
      <c r="M20" s="39" t="str">
        <f t="shared" si="0"/>
        <v/>
      </c>
    </row>
    <row r="21" spans="2:19" x14ac:dyDescent="0.15">
      <c r="B21" s="240">
        <v>5</v>
      </c>
      <c r="J21" s="39"/>
      <c r="K21" s="141"/>
      <c r="L21" s="39"/>
      <c r="M21" s="39" t="str">
        <f t="shared" si="0"/>
        <v/>
      </c>
    </row>
    <row r="22" spans="2:19" x14ac:dyDescent="0.15">
      <c r="B22" s="240">
        <v>6</v>
      </c>
      <c r="J22" s="39"/>
      <c r="K22" s="141"/>
      <c r="L22" s="39"/>
      <c r="M22" s="39" t="str">
        <f t="shared" si="0"/>
        <v/>
      </c>
    </row>
    <row r="23" spans="2:19" x14ac:dyDescent="0.15">
      <c r="B23" s="240">
        <v>7</v>
      </c>
      <c r="J23" s="39"/>
      <c r="K23" s="141"/>
      <c r="L23" s="39"/>
      <c r="M23" s="39" t="str">
        <f t="shared" si="0"/>
        <v/>
      </c>
    </row>
    <row r="24" spans="2:19" x14ac:dyDescent="0.15">
      <c r="B24" s="240">
        <v>8</v>
      </c>
      <c r="J24" s="39"/>
      <c r="K24" s="141"/>
      <c r="L24" s="39"/>
      <c r="M24" s="39" t="str">
        <f t="shared" si="0"/>
        <v/>
      </c>
    </row>
    <row r="25" spans="2:19" x14ac:dyDescent="0.15">
      <c r="B25" s="240">
        <v>9</v>
      </c>
      <c r="J25" s="39"/>
      <c r="K25" s="141"/>
      <c r="L25" s="39"/>
      <c r="M25" s="39" t="str">
        <f t="shared" si="0"/>
        <v/>
      </c>
    </row>
    <row r="26" spans="2:19" x14ac:dyDescent="0.15">
      <c r="B26" s="240">
        <v>10</v>
      </c>
      <c r="J26" s="39"/>
      <c r="K26" s="141"/>
      <c r="L26" s="39"/>
      <c r="M26" s="39" t="str">
        <f t="shared" si="0"/>
        <v/>
      </c>
    </row>
    <row r="27" spans="2:19" x14ac:dyDescent="0.15">
      <c r="B27" s="240">
        <v>11</v>
      </c>
      <c r="J27" s="39"/>
      <c r="K27" s="141"/>
      <c r="L27" s="39"/>
      <c r="M27" s="39" t="str">
        <f t="shared" si="0"/>
        <v/>
      </c>
    </row>
    <row r="28" spans="2:19" x14ac:dyDescent="0.15">
      <c r="B28" s="240">
        <v>12</v>
      </c>
      <c r="J28" s="39"/>
      <c r="K28" s="141"/>
      <c r="L28" s="39"/>
      <c r="M28" s="39" t="str">
        <f t="shared" si="0"/>
        <v/>
      </c>
    </row>
    <row r="29" spans="2:19" x14ac:dyDescent="0.15">
      <c r="B29" s="240">
        <v>13</v>
      </c>
      <c r="J29" s="39"/>
      <c r="K29" s="141"/>
      <c r="L29" s="39"/>
      <c r="M29" s="39" t="str">
        <f t="shared" ref="M29:M42" si="1">IF(AND(ISNUMBER(J29),ISNUMBER(L29)),J29*L29,"")</f>
        <v/>
      </c>
    </row>
    <row r="30" spans="2:19" x14ac:dyDescent="0.15">
      <c r="B30" s="240">
        <v>14</v>
      </c>
      <c r="J30" s="39"/>
      <c r="K30" s="141"/>
      <c r="L30" s="39"/>
      <c r="M30" s="39" t="str">
        <f t="shared" si="1"/>
        <v/>
      </c>
    </row>
    <row r="31" spans="2:19" x14ac:dyDescent="0.15">
      <c r="B31" s="240">
        <v>15</v>
      </c>
      <c r="J31" s="39"/>
      <c r="K31" s="141"/>
      <c r="L31" s="39"/>
      <c r="M31" s="39" t="str">
        <f t="shared" si="1"/>
        <v/>
      </c>
    </row>
    <row r="32" spans="2:19" x14ac:dyDescent="0.15">
      <c r="B32" s="240">
        <v>16</v>
      </c>
      <c r="J32" s="39"/>
      <c r="K32" s="141"/>
      <c r="L32" s="39"/>
      <c r="M32" s="39" t="str">
        <f t="shared" si="1"/>
        <v/>
      </c>
    </row>
    <row r="33" spans="2:13" x14ac:dyDescent="0.15">
      <c r="B33" s="240">
        <v>17</v>
      </c>
      <c r="J33" s="39"/>
      <c r="K33" s="141"/>
      <c r="L33" s="39"/>
      <c r="M33" s="39" t="str">
        <f t="shared" si="1"/>
        <v/>
      </c>
    </row>
    <row r="34" spans="2:13" x14ac:dyDescent="0.15">
      <c r="B34" s="240">
        <v>18</v>
      </c>
      <c r="J34" s="39"/>
      <c r="K34" s="141"/>
      <c r="L34" s="39"/>
      <c r="M34" s="39" t="str">
        <f t="shared" si="1"/>
        <v/>
      </c>
    </row>
    <row r="35" spans="2:13" x14ac:dyDescent="0.15">
      <c r="B35" s="240">
        <v>19</v>
      </c>
      <c r="J35" s="39"/>
      <c r="K35" s="141"/>
      <c r="L35" s="39"/>
      <c r="M35" s="39" t="str">
        <f t="shared" si="1"/>
        <v/>
      </c>
    </row>
    <row r="36" spans="2:13" x14ac:dyDescent="0.15">
      <c r="B36" s="240">
        <v>20</v>
      </c>
      <c r="J36" s="39"/>
      <c r="K36" s="141"/>
      <c r="L36" s="39"/>
      <c r="M36" s="39" t="str">
        <f t="shared" si="1"/>
        <v/>
      </c>
    </row>
    <row r="37" spans="2:13" x14ac:dyDescent="0.15">
      <c r="B37" s="240">
        <v>21</v>
      </c>
      <c r="J37" s="39"/>
      <c r="K37" s="141"/>
      <c r="L37" s="39"/>
      <c r="M37" s="39" t="str">
        <f t="shared" si="1"/>
        <v/>
      </c>
    </row>
    <row r="38" spans="2:13" x14ac:dyDescent="0.15">
      <c r="B38" s="240">
        <v>22</v>
      </c>
      <c r="J38" s="39"/>
      <c r="K38" s="141"/>
      <c r="L38" s="39"/>
      <c r="M38" s="39" t="str">
        <f t="shared" si="1"/>
        <v/>
      </c>
    </row>
    <row r="39" spans="2:13" x14ac:dyDescent="0.15">
      <c r="B39" s="240">
        <v>23</v>
      </c>
      <c r="J39" s="39"/>
      <c r="K39" s="141"/>
      <c r="L39" s="39"/>
      <c r="M39" s="39" t="str">
        <f t="shared" si="1"/>
        <v/>
      </c>
    </row>
    <row r="40" spans="2:13" x14ac:dyDescent="0.15">
      <c r="B40" s="240">
        <v>24</v>
      </c>
      <c r="J40" s="39"/>
      <c r="K40" s="141"/>
      <c r="L40" s="39"/>
      <c r="M40" s="39" t="str">
        <f t="shared" si="1"/>
        <v/>
      </c>
    </row>
    <row r="41" spans="2:13" x14ac:dyDescent="0.15">
      <c r="B41" s="240">
        <v>25</v>
      </c>
      <c r="J41" s="39"/>
      <c r="K41" s="141"/>
      <c r="L41" s="39"/>
      <c r="M41" s="39" t="str">
        <f t="shared" si="1"/>
        <v/>
      </c>
    </row>
    <row r="42" spans="2:13" x14ac:dyDescent="0.15">
      <c r="B42" s="240">
        <v>26</v>
      </c>
      <c r="J42" s="39"/>
      <c r="K42" s="141"/>
      <c r="L42" s="39"/>
      <c r="M42" s="39" t="str">
        <f t="shared" si="1"/>
        <v/>
      </c>
    </row>
    <row r="43" spans="2:13" ht="5" customHeight="1" x14ac:dyDescent="0.15">
      <c r="B43" s="172"/>
      <c r="C43" s="173"/>
      <c r="D43" s="173"/>
      <c r="E43" s="173"/>
      <c r="F43" s="173"/>
      <c r="G43" s="173"/>
      <c r="H43" s="173"/>
      <c r="I43" s="173"/>
      <c r="J43" s="174"/>
      <c r="K43" s="175"/>
      <c r="L43" s="176"/>
      <c r="M43" s="146"/>
    </row>
    <row r="44" spans="2:13" x14ac:dyDescent="0.15">
      <c r="B44" s="177"/>
      <c r="C44" s="2"/>
      <c r="D44" s="319" t="s">
        <v>95</v>
      </c>
      <c r="E44" s="319"/>
      <c r="F44" s="319"/>
      <c r="G44" s="319"/>
      <c r="H44" s="319"/>
      <c r="I44" s="319"/>
      <c r="J44" s="319"/>
      <c r="K44" s="319"/>
      <c r="L44" s="320"/>
      <c r="M44" s="147">
        <f>SUM(M17:M43)</f>
        <v>0</v>
      </c>
    </row>
    <row r="45" spans="2:13" s="178" customFormat="1" ht="14" x14ac:dyDescent="0.15">
      <c r="B45" s="148" t="s">
        <v>96</v>
      </c>
      <c r="C45" s="148"/>
      <c r="D45" s="148"/>
      <c r="E45" s="148"/>
      <c r="F45" s="148"/>
      <c r="G45" s="148"/>
      <c r="H45" s="148"/>
      <c r="I45" s="148"/>
      <c r="J45" s="148"/>
      <c r="K45" s="148"/>
      <c r="L45" s="148"/>
      <c r="M45" s="148"/>
    </row>
    <row r="46" spans="2:13" s="178" customFormat="1" ht="30" customHeight="1" x14ac:dyDescent="0.15">
      <c r="B46" s="314" t="s">
        <v>97</v>
      </c>
      <c r="C46" s="314"/>
      <c r="D46" s="314"/>
      <c r="E46" s="314"/>
      <c r="F46" s="314"/>
      <c r="G46" s="314"/>
      <c r="H46" s="314"/>
      <c r="I46" s="314"/>
      <c r="J46" s="314"/>
      <c r="K46" s="314"/>
      <c r="L46" s="314"/>
      <c r="M46" s="314"/>
    </row>
    <row r="47" spans="2:13" s="178" customFormat="1" ht="10" customHeight="1" x14ac:dyDescent="0.15"/>
    <row r="48" spans="2:13" s="178" customFormat="1" ht="14" x14ac:dyDescent="0.15">
      <c r="B48" s="148" t="s">
        <v>15</v>
      </c>
      <c r="D48" s="315">
        <v>44895</v>
      </c>
      <c r="E48" s="316"/>
      <c r="F48" s="316"/>
      <c r="G48" s="179"/>
      <c r="J48" s="238" t="s">
        <v>98</v>
      </c>
      <c r="K48" s="232"/>
      <c r="L48" s="232"/>
      <c r="M48" s="233"/>
    </row>
    <row r="49" spans="2:18" s="178" customFormat="1" ht="14" x14ac:dyDescent="0.15">
      <c r="J49" s="249" t="s">
        <v>99</v>
      </c>
    </row>
    <row r="50" spans="2:18" s="178" customFormat="1" ht="30" customHeight="1" x14ac:dyDescent="0.15">
      <c r="B50" s="314" t="s">
        <v>17</v>
      </c>
      <c r="C50" s="314"/>
      <c r="D50" s="314"/>
      <c r="E50" s="314"/>
      <c r="F50" s="314"/>
      <c r="G50" s="314"/>
      <c r="H50" s="314"/>
      <c r="I50" s="314"/>
      <c r="J50" s="314"/>
      <c r="K50" s="314"/>
      <c r="L50" s="314"/>
      <c r="M50" s="314"/>
    </row>
    <row r="51" spans="2:18" s="178" customFormat="1" ht="6" customHeight="1" x14ac:dyDescent="0.15"/>
    <row r="52" spans="2:18" s="178" customFormat="1" ht="14" x14ac:dyDescent="0.15">
      <c r="B52" s="148" t="s">
        <v>100</v>
      </c>
      <c r="O52" t="s">
        <v>101</v>
      </c>
      <c r="P52" s="148"/>
      <c r="Q52" s="148"/>
      <c r="R52" s="148"/>
    </row>
    <row r="53" spans="2:18" s="178" customFormat="1" ht="12" customHeight="1" x14ac:dyDescent="0.15"/>
    <row r="54" spans="2:18" ht="14" x14ac:dyDescent="0.15">
      <c r="B54" s="148" t="s">
        <v>69</v>
      </c>
      <c r="D54" s="315"/>
      <c r="E54" s="316"/>
      <c r="F54" s="316"/>
      <c r="G54" s="179"/>
      <c r="J54" s="238" t="s">
        <v>102</v>
      </c>
      <c r="K54" s="232"/>
      <c r="L54" s="232"/>
      <c r="M54" s="233"/>
    </row>
    <row r="55" spans="2:18" x14ac:dyDescent="0.15">
      <c r="J55" s="180"/>
      <c r="K55" s="248" t="s">
        <v>103</v>
      </c>
    </row>
    <row r="56" spans="2:18" s="178" customFormat="1" ht="14" x14ac:dyDescent="0.15"/>
    <row r="57" spans="2:18" ht="14" x14ac:dyDescent="0.15">
      <c r="B57" s="148" t="s">
        <v>69</v>
      </c>
      <c r="D57" s="317"/>
      <c r="E57" s="317"/>
      <c r="F57" s="317"/>
      <c r="G57" s="179"/>
      <c r="J57" s="238" t="s">
        <v>102</v>
      </c>
      <c r="K57" s="232"/>
      <c r="L57" s="232"/>
      <c r="M57" s="233"/>
    </row>
    <row r="58" spans="2:18" x14ac:dyDescent="0.15">
      <c r="J58" s="180"/>
      <c r="K58" s="248" t="s">
        <v>48</v>
      </c>
    </row>
  </sheetData>
  <sheetProtection algorithmName="SHA-512" hashValue="ZnCUQl/HLcYyoERmUaQtacBzsBJwDWFfFx0xMbx9eiiOVBXvBQ7v6ZlvVBDtHblnaP336UTwPruS7F4mhiEuWw==" saltValue="vYI3RTHKVRMtfT0RnFgrog==" spinCount="100000" sheet="1" objects="1" scenarios="1" formatCells="0"/>
  <mergeCells count="27">
    <mergeCell ref="K12:M12"/>
    <mergeCell ref="C12:F12"/>
    <mergeCell ref="C9:F9"/>
    <mergeCell ref="C10:F10"/>
    <mergeCell ref="C11:F11"/>
    <mergeCell ref="K9:M9"/>
    <mergeCell ref="K10:M10"/>
    <mergeCell ref="K11:M11"/>
    <mergeCell ref="B1:D1"/>
    <mergeCell ref="B2:D2"/>
    <mergeCell ref="B3:D3"/>
    <mergeCell ref="B4:D4"/>
    <mergeCell ref="L1:M1"/>
    <mergeCell ref="L3:M3"/>
    <mergeCell ref="L4:M6"/>
    <mergeCell ref="L2:M2"/>
    <mergeCell ref="B46:M46"/>
    <mergeCell ref="D48:F48"/>
    <mergeCell ref="B50:M50"/>
    <mergeCell ref="D57:F57"/>
    <mergeCell ref="K15:M15"/>
    <mergeCell ref="D44:L44"/>
    <mergeCell ref="B15:D15"/>
    <mergeCell ref="E15:F15"/>
    <mergeCell ref="H15:J15"/>
    <mergeCell ref="B16:H16"/>
    <mergeCell ref="D54:F54"/>
  </mergeCells>
  <pageMargins left="0.35" right="0.2" top="0.35" bottom="0.3" header="0.3" footer="0.3"/>
  <pageSetup scale="94" orientation="portrait" r:id="rId1"/>
  <headerFooter>
    <oddFooter>&amp;C&amp;"Arial,Bold"CLAIM&amp;R&amp;8rev. 09-28-17</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pageSetUpPr fitToPage="1"/>
  </sheetPr>
  <dimension ref="A1:S50"/>
  <sheetViews>
    <sheetView tabSelected="1" zoomScaleNormal="100" workbookViewId="0">
      <selection activeCell="E14" sqref="E14"/>
    </sheetView>
  </sheetViews>
  <sheetFormatPr baseColWidth="10" defaultColWidth="8.83203125" defaultRowHeight="15" x14ac:dyDescent="0.2"/>
  <cols>
    <col min="1" max="1" width="9.83203125" style="55" customWidth="1"/>
    <col min="2" max="2" width="4" style="55" customWidth="1"/>
    <col min="3" max="3" width="31" style="55" customWidth="1"/>
    <col min="4" max="4" width="32.5" style="55" customWidth="1"/>
    <col min="5" max="6" width="8.6640625" style="55" customWidth="1"/>
    <col min="7" max="7" width="51.33203125" style="55" customWidth="1"/>
    <col min="8" max="8" width="5.33203125" style="56" customWidth="1"/>
    <col min="9" max="9" width="8.5" style="55" bestFit="1" customWidth="1"/>
    <col min="10" max="10" width="7.6640625" style="55" customWidth="1"/>
    <col min="11" max="11" width="4.6640625" style="55" customWidth="1"/>
    <col min="12" max="12" width="1.83203125" style="55" hidden="1" customWidth="1"/>
    <col min="13" max="13" width="1.5" style="55" customWidth="1"/>
    <col min="14" max="14" width="6.5" style="55" customWidth="1"/>
    <col min="15" max="16" width="9.1640625" style="55"/>
    <col min="17" max="17" width="11.5" style="55" customWidth="1"/>
    <col min="18" max="18" width="10.83203125" style="55" customWidth="1"/>
    <col min="19" max="19" width="4.33203125" style="55" customWidth="1"/>
    <col min="20" max="256" width="9.1640625" style="55"/>
    <col min="257" max="257" width="9.33203125" style="55" bestFit="1" customWidth="1"/>
    <col min="258" max="258" width="5.83203125" style="55" customWidth="1"/>
    <col min="259" max="259" width="31" style="55" customWidth="1"/>
    <col min="260" max="260" width="32.5" style="55" customWidth="1"/>
    <col min="261" max="262" width="10.6640625" style="55" customWidth="1"/>
    <col min="263" max="263" width="51.33203125" style="55" customWidth="1"/>
    <col min="264" max="264" width="10.6640625" style="55" customWidth="1"/>
    <col min="265" max="265" width="9.1640625" style="55"/>
    <col min="266" max="266" width="5.6640625" style="55" customWidth="1"/>
    <col min="267" max="267" width="0" style="55" hidden="1" customWidth="1"/>
    <col min="268" max="512" width="9.1640625" style="55"/>
    <col min="513" max="513" width="9.33203125" style="55" bestFit="1" customWidth="1"/>
    <col min="514" max="514" width="5.83203125" style="55" customWidth="1"/>
    <col min="515" max="515" width="31" style="55" customWidth="1"/>
    <col min="516" max="516" width="32.5" style="55" customWidth="1"/>
    <col min="517" max="518" width="10.6640625" style="55" customWidth="1"/>
    <col min="519" max="519" width="51.33203125" style="55" customWidth="1"/>
    <col min="520" max="520" width="10.6640625" style="55" customWidth="1"/>
    <col min="521" max="521" width="9.1640625" style="55"/>
    <col min="522" max="522" width="5.6640625" style="55" customWidth="1"/>
    <col min="523" max="523" width="0" style="55" hidden="1" customWidth="1"/>
    <col min="524" max="768" width="9.1640625" style="55"/>
    <col min="769" max="769" width="9.33203125" style="55" bestFit="1" customWidth="1"/>
    <col min="770" max="770" width="5.83203125" style="55" customWidth="1"/>
    <col min="771" max="771" width="31" style="55" customWidth="1"/>
    <col min="772" max="772" width="32.5" style="55" customWidth="1"/>
    <col min="773" max="774" width="10.6640625" style="55" customWidth="1"/>
    <col min="775" max="775" width="51.33203125" style="55" customWidth="1"/>
    <col min="776" max="776" width="10.6640625" style="55" customWidth="1"/>
    <col min="777" max="777" width="9.1640625" style="55"/>
    <col min="778" max="778" width="5.6640625" style="55" customWidth="1"/>
    <col min="779" max="779" width="0" style="55" hidden="1" customWidth="1"/>
    <col min="780" max="1024" width="9.1640625" style="55"/>
    <col min="1025" max="1025" width="9.33203125" style="55" bestFit="1" customWidth="1"/>
    <col min="1026" max="1026" width="5.83203125" style="55" customWidth="1"/>
    <col min="1027" max="1027" width="31" style="55" customWidth="1"/>
    <col min="1028" max="1028" width="32.5" style="55" customWidth="1"/>
    <col min="1029" max="1030" width="10.6640625" style="55" customWidth="1"/>
    <col min="1031" max="1031" width="51.33203125" style="55" customWidth="1"/>
    <col min="1032" max="1032" width="10.6640625" style="55" customWidth="1"/>
    <col min="1033" max="1033" width="9.1640625" style="55"/>
    <col min="1034" max="1034" width="5.6640625" style="55" customWidth="1"/>
    <col min="1035" max="1035" width="0" style="55" hidden="1" customWidth="1"/>
    <col min="1036" max="1280" width="9.1640625" style="55"/>
    <col min="1281" max="1281" width="9.33203125" style="55" bestFit="1" customWidth="1"/>
    <col min="1282" max="1282" width="5.83203125" style="55" customWidth="1"/>
    <col min="1283" max="1283" width="31" style="55" customWidth="1"/>
    <col min="1284" max="1284" width="32.5" style="55" customWidth="1"/>
    <col min="1285" max="1286" width="10.6640625" style="55" customWidth="1"/>
    <col min="1287" max="1287" width="51.33203125" style="55" customWidth="1"/>
    <col min="1288" max="1288" width="10.6640625" style="55" customWidth="1"/>
    <col min="1289" max="1289" width="9.1640625" style="55"/>
    <col min="1290" max="1290" width="5.6640625" style="55" customWidth="1"/>
    <col min="1291" max="1291" width="0" style="55" hidden="1" customWidth="1"/>
    <col min="1292" max="1536" width="9.1640625" style="55"/>
    <col min="1537" max="1537" width="9.33203125" style="55" bestFit="1" customWidth="1"/>
    <col min="1538" max="1538" width="5.83203125" style="55" customWidth="1"/>
    <col min="1539" max="1539" width="31" style="55" customWidth="1"/>
    <col min="1540" max="1540" width="32.5" style="55" customWidth="1"/>
    <col min="1541" max="1542" width="10.6640625" style="55" customWidth="1"/>
    <col min="1543" max="1543" width="51.33203125" style="55" customWidth="1"/>
    <col min="1544" max="1544" width="10.6640625" style="55" customWidth="1"/>
    <col min="1545" max="1545" width="9.1640625" style="55"/>
    <col min="1546" max="1546" width="5.6640625" style="55" customWidth="1"/>
    <col min="1547" max="1547" width="0" style="55" hidden="1" customWidth="1"/>
    <col min="1548" max="1792" width="9.1640625" style="55"/>
    <col min="1793" max="1793" width="9.33203125" style="55" bestFit="1" customWidth="1"/>
    <col min="1794" max="1794" width="5.83203125" style="55" customWidth="1"/>
    <col min="1795" max="1795" width="31" style="55" customWidth="1"/>
    <col min="1796" max="1796" width="32.5" style="55" customWidth="1"/>
    <col min="1797" max="1798" width="10.6640625" style="55" customWidth="1"/>
    <col min="1799" max="1799" width="51.33203125" style="55" customWidth="1"/>
    <col min="1800" max="1800" width="10.6640625" style="55" customWidth="1"/>
    <col min="1801" max="1801" width="9.1640625" style="55"/>
    <col min="1802" max="1802" width="5.6640625" style="55" customWidth="1"/>
    <col min="1803" max="1803" width="0" style="55" hidden="1" customWidth="1"/>
    <col min="1804" max="2048" width="9.1640625" style="55"/>
    <col min="2049" max="2049" width="9.33203125" style="55" bestFit="1" customWidth="1"/>
    <col min="2050" max="2050" width="5.83203125" style="55" customWidth="1"/>
    <col min="2051" max="2051" width="31" style="55" customWidth="1"/>
    <col min="2052" max="2052" width="32.5" style="55" customWidth="1"/>
    <col min="2053" max="2054" width="10.6640625" style="55" customWidth="1"/>
    <col min="2055" max="2055" width="51.33203125" style="55" customWidth="1"/>
    <col min="2056" max="2056" width="10.6640625" style="55" customWidth="1"/>
    <col min="2057" max="2057" width="9.1640625" style="55"/>
    <col min="2058" max="2058" width="5.6640625" style="55" customWidth="1"/>
    <col min="2059" max="2059" width="0" style="55" hidden="1" customWidth="1"/>
    <col min="2060" max="2304" width="9.1640625" style="55"/>
    <col min="2305" max="2305" width="9.33203125" style="55" bestFit="1" customWidth="1"/>
    <col min="2306" max="2306" width="5.83203125" style="55" customWidth="1"/>
    <col min="2307" max="2307" width="31" style="55" customWidth="1"/>
    <col min="2308" max="2308" width="32.5" style="55" customWidth="1"/>
    <col min="2309" max="2310" width="10.6640625" style="55" customWidth="1"/>
    <col min="2311" max="2311" width="51.33203125" style="55" customWidth="1"/>
    <col min="2312" max="2312" width="10.6640625" style="55" customWidth="1"/>
    <col min="2313" max="2313" width="9.1640625" style="55"/>
    <col min="2314" max="2314" width="5.6640625" style="55" customWidth="1"/>
    <col min="2315" max="2315" width="0" style="55" hidden="1" customWidth="1"/>
    <col min="2316" max="2560" width="9.1640625" style="55"/>
    <col min="2561" max="2561" width="9.33203125" style="55" bestFit="1" customWidth="1"/>
    <col min="2562" max="2562" width="5.83203125" style="55" customWidth="1"/>
    <col min="2563" max="2563" width="31" style="55" customWidth="1"/>
    <col min="2564" max="2564" width="32.5" style="55" customWidth="1"/>
    <col min="2565" max="2566" width="10.6640625" style="55" customWidth="1"/>
    <col min="2567" max="2567" width="51.33203125" style="55" customWidth="1"/>
    <col min="2568" max="2568" width="10.6640625" style="55" customWidth="1"/>
    <col min="2569" max="2569" width="9.1640625" style="55"/>
    <col min="2570" max="2570" width="5.6640625" style="55" customWidth="1"/>
    <col min="2571" max="2571" width="0" style="55" hidden="1" customWidth="1"/>
    <col min="2572" max="2816" width="9.1640625" style="55"/>
    <col min="2817" max="2817" width="9.33203125" style="55" bestFit="1" customWidth="1"/>
    <col min="2818" max="2818" width="5.83203125" style="55" customWidth="1"/>
    <col min="2819" max="2819" width="31" style="55" customWidth="1"/>
    <col min="2820" max="2820" width="32.5" style="55" customWidth="1"/>
    <col min="2821" max="2822" width="10.6640625" style="55" customWidth="1"/>
    <col min="2823" max="2823" width="51.33203125" style="55" customWidth="1"/>
    <col min="2824" max="2824" width="10.6640625" style="55" customWidth="1"/>
    <col min="2825" max="2825" width="9.1640625" style="55"/>
    <col min="2826" max="2826" width="5.6640625" style="55" customWidth="1"/>
    <col min="2827" max="2827" width="0" style="55" hidden="1" customWidth="1"/>
    <col min="2828" max="3072" width="9.1640625" style="55"/>
    <col min="3073" max="3073" width="9.33203125" style="55" bestFit="1" customWidth="1"/>
    <col min="3074" max="3074" width="5.83203125" style="55" customWidth="1"/>
    <col min="3075" max="3075" width="31" style="55" customWidth="1"/>
    <col min="3076" max="3076" width="32.5" style="55" customWidth="1"/>
    <col min="3077" max="3078" width="10.6640625" style="55" customWidth="1"/>
    <col min="3079" max="3079" width="51.33203125" style="55" customWidth="1"/>
    <col min="3080" max="3080" width="10.6640625" style="55" customWidth="1"/>
    <col min="3081" max="3081" width="9.1640625" style="55"/>
    <col min="3082" max="3082" width="5.6640625" style="55" customWidth="1"/>
    <col min="3083" max="3083" width="0" style="55" hidden="1" customWidth="1"/>
    <col min="3084" max="3328" width="9.1640625" style="55"/>
    <col min="3329" max="3329" width="9.33203125" style="55" bestFit="1" customWidth="1"/>
    <col min="3330" max="3330" width="5.83203125" style="55" customWidth="1"/>
    <col min="3331" max="3331" width="31" style="55" customWidth="1"/>
    <col min="3332" max="3332" width="32.5" style="55" customWidth="1"/>
    <col min="3333" max="3334" width="10.6640625" style="55" customWidth="1"/>
    <col min="3335" max="3335" width="51.33203125" style="55" customWidth="1"/>
    <col min="3336" max="3336" width="10.6640625" style="55" customWidth="1"/>
    <col min="3337" max="3337" width="9.1640625" style="55"/>
    <col min="3338" max="3338" width="5.6640625" style="55" customWidth="1"/>
    <col min="3339" max="3339" width="0" style="55" hidden="1" customWidth="1"/>
    <col min="3340" max="3584" width="9.1640625" style="55"/>
    <col min="3585" max="3585" width="9.33203125" style="55" bestFit="1" customWidth="1"/>
    <col min="3586" max="3586" width="5.83203125" style="55" customWidth="1"/>
    <col min="3587" max="3587" width="31" style="55" customWidth="1"/>
    <col min="3588" max="3588" width="32.5" style="55" customWidth="1"/>
    <col min="3589" max="3590" width="10.6640625" style="55" customWidth="1"/>
    <col min="3591" max="3591" width="51.33203125" style="55" customWidth="1"/>
    <col min="3592" max="3592" width="10.6640625" style="55" customWidth="1"/>
    <col min="3593" max="3593" width="9.1640625" style="55"/>
    <col min="3594" max="3594" width="5.6640625" style="55" customWidth="1"/>
    <col min="3595" max="3595" width="0" style="55" hidden="1" customWidth="1"/>
    <col min="3596" max="3840" width="9.1640625" style="55"/>
    <col min="3841" max="3841" width="9.33203125" style="55" bestFit="1" customWidth="1"/>
    <col min="3842" max="3842" width="5.83203125" style="55" customWidth="1"/>
    <col min="3843" max="3843" width="31" style="55" customWidth="1"/>
    <col min="3844" max="3844" width="32.5" style="55" customWidth="1"/>
    <col min="3845" max="3846" width="10.6640625" style="55" customWidth="1"/>
    <col min="3847" max="3847" width="51.33203125" style="55" customWidth="1"/>
    <col min="3848" max="3848" width="10.6640625" style="55" customWidth="1"/>
    <col min="3849" max="3849" width="9.1640625" style="55"/>
    <col min="3850" max="3850" width="5.6640625" style="55" customWidth="1"/>
    <col min="3851" max="3851" width="0" style="55" hidden="1" customWidth="1"/>
    <col min="3852" max="4096" width="9.1640625" style="55"/>
    <col min="4097" max="4097" width="9.33203125" style="55" bestFit="1" customWidth="1"/>
    <col min="4098" max="4098" width="5.83203125" style="55" customWidth="1"/>
    <col min="4099" max="4099" width="31" style="55" customWidth="1"/>
    <col min="4100" max="4100" width="32.5" style="55" customWidth="1"/>
    <col min="4101" max="4102" width="10.6640625" style="55" customWidth="1"/>
    <col min="4103" max="4103" width="51.33203125" style="55" customWidth="1"/>
    <col min="4104" max="4104" width="10.6640625" style="55" customWidth="1"/>
    <col min="4105" max="4105" width="9.1640625" style="55"/>
    <col min="4106" max="4106" width="5.6640625" style="55" customWidth="1"/>
    <col min="4107" max="4107" width="0" style="55" hidden="1" customWidth="1"/>
    <col min="4108" max="4352" width="9.1640625" style="55"/>
    <col min="4353" max="4353" width="9.33203125" style="55" bestFit="1" customWidth="1"/>
    <col min="4354" max="4354" width="5.83203125" style="55" customWidth="1"/>
    <col min="4355" max="4355" width="31" style="55" customWidth="1"/>
    <col min="4356" max="4356" width="32.5" style="55" customWidth="1"/>
    <col min="4357" max="4358" width="10.6640625" style="55" customWidth="1"/>
    <col min="4359" max="4359" width="51.33203125" style="55" customWidth="1"/>
    <col min="4360" max="4360" width="10.6640625" style="55" customWidth="1"/>
    <col min="4361" max="4361" width="9.1640625" style="55"/>
    <col min="4362" max="4362" width="5.6640625" style="55" customWidth="1"/>
    <col min="4363" max="4363" width="0" style="55" hidden="1" customWidth="1"/>
    <col min="4364" max="4608" width="9.1640625" style="55"/>
    <col min="4609" max="4609" width="9.33203125" style="55" bestFit="1" customWidth="1"/>
    <col min="4610" max="4610" width="5.83203125" style="55" customWidth="1"/>
    <col min="4611" max="4611" width="31" style="55" customWidth="1"/>
    <col min="4612" max="4612" width="32.5" style="55" customWidth="1"/>
    <col min="4613" max="4614" width="10.6640625" style="55" customWidth="1"/>
    <col min="4615" max="4615" width="51.33203125" style="55" customWidth="1"/>
    <col min="4616" max="4616" width="10.6640625" style="55" customWidth="1"/>
    <col min="4617" max="4617" width="9.1640625" style="55"/>
    <col min="4618" max="4618" width="5.6640625" style="55" customWidth="1"/>
    <col min="4619" max="4619" width="0" style="55" hidden="1" customWidth="1"/>
    <col min="4620" max="4864" width="9.1640625" style="55"/>
    <col min="4865" max="4865" width="9.33203125" style="55" bestFit="1" customWidth="1"/>
    <col min="4866" max="4866" width="5.83203125" style="55" customWidth="1"/>
    <col min="4867" max="4867" width="31" style="55" customWidth="1"/>
    <col min="4868" max="4868" width="32.5" style="55" customWidth="1"/>
    <col min="4869" max="4870" width="10.6640625" style="55" customWidth="1"/>
    <col min="4871" max="4871" width="51.33203125" style="55" customWidth="1"/>
    <col min="4872" max="4872" width="10.6640625" style="55" customWidth="1"/>
    <col min="4873" max="4873" width="9.1640625" style="55"/>
    <col min="4874" max="4874" width="5.6640625" style="55" customWidth="1"/>
    <col min="4875" max="4875" width="0" style="55" hidden="1" customWidth="1"/>
    <col min="4876" max="5120" width="9.1640625" style="55"/>
    <col min="5121" max="5121" width="9.33203125" style="55" bestFit="1" customWidth="1"/>
    <col min="5122" max="5122" width="5.83203125" style="55" customWidth="1"/>
    <col min="5123" max="5123" width="31" style="55" customWidth="1"/>
    <col min="5124" max="5124" width="32.5" style="55" customWidth="1"/>
    <col min="5125" max="5126" width="10.6640625" style="55" customWidth="1"/>
    <col min="5127" max="5127" width="51.33203125" style="55" customWidth="1"/>
    <col min="5128" max="5128" width="10.6640625" style="55" customWidth="1"/>
    <col min="5129" max="5129" width="9.1640625" style="55"/>
    <col min="5130" max="5130" width="5.6640625" style="55" customWidth="1"/>
    <col min="5131" max="5131" width="0" style="55" hidden="1" customWidth="1"/>
    <col min="5132" max="5376" width="9.1640625" style="55"/>
    <col min="5377" max="5377" width="9.33203125" style="55" bestFit="1" customWidth="1"/>
    <col min="5378" max="5378" width="5.83203125" style="55" customWidth="1"/>
    <col min="5379" max="5379" width="31" style="55" customWidth="1"/>
    <col min="5380" max="5380" width="32.5" style="55" customWidth="1"/>
    <col min="5381" max="5382" width="10.6640625" style="55" customWidth="1"/>
    <col min="5383" max="5383" width="51.33203125" style="55" customWidth="1"/>
    <col min="5384" max="5384" width="10.6640625" style="55" customWidth="1"/>
    <col min="5385" max="5385" width="9.1640625" style="55"/>
    <col min="5386" max="5386" width="5.6640625" style="55" customWidth="1"/>
    <col min="5387" max="5387" width="0" style="55" hidden="1" customWidth="1"/>
    <col min="5388" max="5632" width="9.1640625" style="55"/>
    <col min="5633" max="5633" width="9.33203125" style="55" bestFit="1" customWidth="1"/>
    <col min="5634" max="5634" width="5.83203125" style="55" customWidth="1"/>
    <col min="5635" max="5635" width="31" style="55" customWidth="1"/>
    <col min="5636" max="5636" width="32.5" style="55" customWidth="1"/>
    <col min="5637" max="5638" width="10.6640625" style="55" customWidth="1"/>
    <col min="5639" max="5639" width="51.33203125" style="55" customWidth="1"/>
    <col min="5640" max="5640" width="10.6640625" style="55" customWidth="1"/>
    <col min="5641" max="5641" width="9.1640625" style="55"/>
    <col min="5642" max="5642" width="5.6640625" style="55" customWidth="1"/>
    <col min="5643" max="5643" width="0" style="55" hidden="1" customWidth="1"/>
    <col min="5644" max="5888" width="9.1640625" style="55"/>
    <col min="5889" max="5889" width="9.33203125" style="55" bestFit="1" customWidth="1"/>
    <col min="5890" max="5890" width="5.83203125" style="55" customWidth="1"/>
    <col min="5891" max="5891" width="31" style="55" customWidth="1"/>
    <col min="5892" max="5892" width="32.5" style="55" customWidth="1"/>
    <col min="5893" max="5894" width="10.6640625" style="55" customWidth="1"/>
    <col min="5895" max="5895" width="51.33203125" style="55" customWidth="1"/>
    <col min="5896" max="5896" width="10.6640625" style="55" customWidth="1"/>
    <col min="5897" max="5897" width="9.1640625" style="55"/>
    <col min="5898" max="5898" width="5.6640625" style="55" customWidth="1"/>
    <col min="5899" max="5899" width="0" style="55" hidden="1" customWidth="1"/>
    <col min="5900" max="6144" width="9.1640625" style="55"/>
    <col min="6145" max="6145" width="9.33203125" style="55" bestFit="1" customWidth="1"/>
    <col min="6146" max="6146" width="5.83203125" style="55" customWidth="1"/>
    <col min="6147" max="6147" width="31" style="55" customWidth="1"/>
    <col min="6148" max="6148" width="32.5" style="55" customWidth="1"/>
    <col min="6149" max="6150" width="10.6640625" style="55" customWidth="1"/>
    <col min="6151" max="6151" width="51.33203125" style="55" customWidth="1"/>
    <col min="6152" max="6152" width="10.6640625" style="55" customWidth="1"/>
    <col min="6153" max="6153" width="9.1640625" style="55"/>
    <col min="6154" max="6154" width="5.6640625" style="55" customWidth="1"/>
    <col min="6155" max="6155" width="0" style="55" hidden="1" customWidth="1"/>
    <col min="6156" max="6400" width="9.1640625" style="55"/>
    <col min="6401" max="6401" width="9.33203125" style="55" bestFit="1" customWidth="1"/>
    <col min="6402" max="6402" width="5.83203125" style="55" customWidth="1"/>
    <col min="6403" max="6403" width="31" style="55" customWidth="1"/>
    <col min="6404" max="6404" width="32.5" style="55" customWidth="1"/>
    <col min="6405" max="6406" width="10.6640625" style="55" customWidth="1"/>
    <col min="6407" max="6407" width="51.33203125" style="55" customWidth="1"/>
    <col min="6408" max="6408" width="10.6640625" style="55" customWidth="1"/>
    <col min="6409" max="6409" width="9.1640625" style="55"/>
    <col min="6410" max="6410" width="5.6640625" style="55" customWidth="1"/>
    <col min="6411" max="6411" width="0" style="55" hidden="1" customWidth="1"/>
    <col min="6412" max="6656" width="9.1640625" style="55"/>
    <col min="6657" max="6657" width="9.33203125" style="55" bestFit="1" customWidth="1"/>
    <col min="6658" max="6658" width="5.83203125" style="55" customWidth="1"/>
    <col min="6659" max="6659" width="31" style="55" customWidth="1"/>
    <col min="6660" max="6660" width="32.5" style="55" customWidth="1"/>
    <col min="6661" max="6662" width="10.6640625" style="55" customWidth="1"/>
    <col min="6663" max="6663" width="51.33203125" style="55" customWidth="1"/>
    <col min="6664" max="6664" width="10.6640625" style="55" customWidth="1"/>
    <col min="6665" max="6665" width="9.1640625" style="55"/>
    <col min="6666" max="6666" width="5.6640625" style="55" customWidth="1"/>
    <col min="6667" max="6667" width="0" style="55" hidden="1" customWidth="1"/>
    <col min="6668" max="6912" width="9.1640625" style="55"/>
    <col min="6913" max="6913" width="9.33203125" style="55" bestFit="1" customWidth="1"/>
    <col min="6914" max="6914" width="5.83203125" style="55" customWidth="1"/>
    <col min="6915" max="6915" width="31" style="55" customWidth="1"/>
    <col min="6916" max="6916" width="32.5" style="55" customWidth="1"/>
    <col min="6917" max="6918" width="10.6640625" style="55" customWidth="1"/>
    <col min="6919" max="6919" width="51.33203125" style="55" customWidth="1"/>
    <col min="6920" max="6920" width="10.6640625" style="55" customWidth="1"/>
    <col min="6921" max="6921" width="9.1640625" style="55"/>
    <col min="6922" max="6922" width="5.6640625" style="55" customWidth="1"/>
    <col min="6923" max="6923" width="0" style="55" hidden="1" customWidth="1"/>
    <col min="6924" max="7168" width="9.1640625" style="55"/>
    <col min="7169" max="7169" width="9.33203125" style="55" bestFit="1" customWidth="1"/>
    <col min="7170" max="7170" width="5.83203125" style="55" customWidth="1"/>
    <col min="7171" max="7171" width="31" style="55" customWidth="1"/>
    <col min="7172" max="7172" width="32.5" style="55" customWidth="1"/>
    <col min="7173" max="7174" width="10.6640625" style="55" customWidth="1"/>
    <col min="7175" max="7175" width="51.33203125" style="55" customWidth="1"/>
    <col min="7176" max="7176" width="10.6640625" style="55" customWidth="1"/>
    <col min="7177" max="7177" width="9.1640625" style="55"/>
    <col min="7178" max="7178" width="5.6640625" style="55" customWidth="1"/>
    <col min="7179" max="7179" width="0" style="55" hidden="1" customWidth="1"/>
    <col min="7180" max="7424" width="9.1640625" style="55"/>
    <col min="7425" max="7425" width="9.33203125" style="55" bestFit="1" customWidth="1"/>
    <col min="7426" max="7426" width="5.83203125" style="55" customWidth="1"/>
    <col min="7427" max="7427" width="31" style="55" customWidth="1"/>
    <col min="7428" max="7428" width="32.5" style="55" customWidth="1"/>
    <col min="7429" max="7430" width="10.6640625" style="55" customWidth="1"/>
    <col min="7431" max="7431" width="51.33203125" style="55" customWidth="1"/>
    <col min="7432" max="7432" width="10.6640625" style="55" customWidth="1"/>
    <col min="7433" max="7433" width="9.1640625" style="55"/>
    <col min="7434" max="7434" width="5.6640625" style="55" customWidth="1"/>
    <col min="7435" max="7435" width="0" style="55" hidden="1" customWidth="1"/>
    <col min="7436" max="7680" width="9.1640625" style="55"/>
    <col min="7681" max="7681" width="9.33203125" style="55" bestFit="1" customWidth="1"/>
    <col min="7682" max="7682" width="5.83203125" style="55" customWidth="1"/>
    <col min="7683" max="7683" width="31" style="55" customWidth="1"/>
    <col min="7684" max="7684" width="32.5" style="55" customWidth="1"/>
    <col min="7685" max="7686" width="10.6640625" style="55" customWidth="1"/>
    <col min="7687" max="7687" width="51.33203125" style="55" customWidth="1"/>
    <col min="7688" max="7688" width="10.6640625" style="55" customWidth="1"/>
    <col min="7689" max="7689" width="9.1640625" style="55"/>
    <col min="7690" max="7690" width="5.6640625" style="55" customWidth="1"/>
    <col min="7691" max="7691" width="0" style="55" hidden="1" customWidth="1"/>
    <col min="7692" max="7936" width="9.1640625" style="55"/>
    <col min="7937" max="7937" width="9.33203125" style="55" bestFit="1" customWidth="1"/>
    <col min="7938" max="7938" width="5.83203125" style="55" customWidth="1"/>
    <col min="7939" max="7939" width="31" style="55" customWidth="1"/>
    <col min="7940" max="7940" width="32.5" style="55" customWidth="1"/>
    <col min="7941" max="7942" width="10.6640625" style="55" customWidth="1"/>
    <col min="7943" max="7943" width="51.33203125" style="55" customWidth="1"/>
    <col min="7944" max="7944" width="10.6640625" style="55" customWidth="1"/>
    <col min="7945" max="7945" width="9.1640625" style="55"/>
    <col min="7946" max="7946" width="5.6640625" style="55" customWidth="1"/>
    <col min="7947" max="7947" width="0" style="55" hidden="1" customWidth="1"/>
    <col min="7948" max="8192" width="9.1640625" style="55"/>
    <col min="8193" max="8193" width="9.33203125" style="55" bestFit="1" customWidth="1"/>
    <col min="8194" max="8194" width="5.83203125" style="55" customWidth="1"/>
    <col min="8195" max="8195" width="31" style="55" customWidth="1"/>
    <col min="8196" max="8196" width="32.5" style="55" customWidth="1"/>
    <col min="8197" max="8198" width="10.6640625" style="55" customWidth="1"/>
    <col min="8199" max="8199" width="51.33203125" style="55" customWidth="1"/>
    <col min="8200" max="8200" width="10.6640625" style="55" customWidth="1"/>
    <col min="8201" max="8201" width="9.1640625" style="55"/>
    <col min="8202" max="8202" width="5.6640625" style="55" customWidth="1"/>
    <col min="8203" max="8203" width="0" style="55" hidden="1" customWidth="1"/>
    <col min="8204" max="8448" width="9.1640625" style="55"/>
    <col min="8449" max="8449" width="9.33203125" style="55" bestFit="1" customWidth="1"/>
    <col min="8450" max="8450" width="5.83203125" style="55" customWidth="1"/>
    <col min="8451" max="8451" width="31" style="55" customWidth="1"/>
    <col min="8452" max="8452" width="32.5" style="55" customWidth="1"/>
    <col min="8453" max="8454" width="10.6640625" style="55" customWidth="1"/>
    <col min="8455" max="8455" width="51.33203125" style="55" customWidth="1"/>
    <col min="8456" max="8456" width="10.6640625" style="55" customWidth="1"/>
    <col min="8457" max="8457" width="9.1640625" style="55"/>
    <col min="8458" max="8458" width="5.6640625" style="55" customWidth="1"/>
    <col min="8459" max="8459" width="0" style="55" hidden="1" customWidth="1"/>
    <col min="8460" max="8704" width="9.1640625" style="55"/>
    <col min="8705" max="8705" width="9.33203125" style="55" bestFit="1" customWidth="1"/>
    <col min="8706" max="8706" width="5.83203125" style="55" customWidth="1"/>
    <col min="8707" max="8707" width="31" style="55" customWidth="1"/>
    <col min="8708" max="8708" width="32.5" style="55" customWidth="1"/>
    <col min="8709" max="8710" width="10.6640625" style="55" customWidth="1"/>
    <col min="8711" max="8711" width="51.33203125" style="55" customWidth="1"/>
    <col min="8712" max="8712" width="10.6640625" style="55" customWidth="1"/>
    <col min="8713" max="8713" width="9.1640625" style="55"/>
    <col min="8714" max="8714" width="5.6640625" style="55" customWidth="1"/>
    <col min="8715" max="8715" width="0" style="55" hidden="1" customWidth="1"/>
    <col min="8716" max="8960" width="9.1640625" style="55"/>
    <col min="8961" max="8961" width="9.33203125" style="55" bestFit="1" customWidth="1"/>
    <col min="8962" max="8962" width="5.83203125" style="55" customWidth="1"/>
    <col min="8963" max="8963" width="31" style="55" customWidth="1"/>
    <col min="8964" max="8964" width="32.5" style="55" customWidth="1"/>
    <col min="8965" max="8966" width="10.6640625" style="55" customWidth="1"/>
    <col min="8967" max="8967" width="51.33203125" style="55" customWidth="1"/>
    <col min="8968" max="8968" width="10.6640625" style="55" customWidth="1"/>
    <col min="8969" max="8969" width="9.1640625" style="55"/>
    <col min="8970" max="8970" width="5.6640625" style="55" customWidth="1"/>
    <col min="8971" max="8971" width="0" style="55" hidden="1" customWidth="1"/>
    <col min="8972" max="9216" width="9.1640625" style="55"/>
    <col min="9217" max="9217" width="9.33203125" style="55" bestFit="1" customWidth="1"/>
    <col min="9218" max="9218" width="5.83203125" style="55" customWidth="1"/>
    <col min="9219" max="9219" width="31" style="55" customWidth="1"/>
    <col min="9220" max="9220" width="32.5" style="55" customWidth="1"/>
    <col min="9221" max="9222" width="10.6640625" style="55" customWidth="1"/>
    <col min="9223" max="9223" width="51.33203125" style="55" customWidth="1"/>
    <col min="9224" max="9224" width="10.6640625" style="55" customWidth="1"/>
    <col min="9225" max="9225" width="9.1640625" style="55"/>
    <col min="9226" max="9226" width="5.6640625" style="55" customWidth="1"/>
    <col min="9227" max="9227" width="0" style="55" hidden="1" customWidth="1"/>
    <col min="9228" max="9472" width="9.1640625" style="55"/>
    <col min="9473" max="9473" width="9.33203125" style="55" bestFit="1" customWidth="1"/>
    <col min="9474" max="9474" width="5.83203125" style="55" customWidth="1"/>
    <col min="9475" max="9475" width="31" style="55" customWidth="1"/>
    <col min="9476" max="9476" width="32.5" style="55" customWidth="1"/>
    <col min="9477" max="9478" width="10.6640625" style="55" customWidth="1"/>
    <col min="9479" max="9479" width="51.33203125" style="55" customWidth="1"/>
    <col min="9480" max="9480" width="10.6640625" style="55" customWidth="1"/>
    <col min="9481" max="9481" width="9.1640625" style="55"/>
    <col min="9482" max="9482" width="5.6640625" style="55" customWidth="1"/>
    <col min="9483" max="9483" width="0" style="55" hidden="1" customWidth="1"/>
    <col min="9484" max="9728" width="9.1640625" style="55"/>
    <col min="9729" max="9729" width="9.33203125" style="55" bestFit="1" customWidth="1"/>
    <col min="9730" max="9730" width="5.83203125" style="55" customWidth="1"/>
    <col min="9731" max="9731" width="31" style="55" customWidth="1"/>
    <col min="9732" max="9732" width="32.5" style="55" customWidth="1"/>
    <col min="9733" max="9734" width="10.6640625" style="55" customWidth="1"/>
    <col min="9735" max="9735" width="51.33203125" style="55" customWidth="1"/>
    <col min="9736" max="9736" width="10.6640625" style="55" customWidth="1"/>
    <col min="9737" max="9737" width="9.1640625" style="55"/>
    <col min="9738" max="9738" width="5.6640625" style="55" customWidth="1"/>
    <col min="9739" max="9739" width="0" style="55" hidden="1" customWidth="1"/>
    <col min="9740" max="9984" width="9.1640625" style="55"/>
    <col min="9985" max="9985" width="9.33203125" style="55" bestFit="1" customWidth="1"/>
    <col min="9986" max="9986" width="5.83203125" style="55" customWidth="1"/>
    <col min="9987" max="9987" width="31" style="55" customWidth="1"/>
    <col min="9988" max="9988" width="32.5" style="55" customWidth="1"/>
    <col min="9989" max="9990" width="10.6640625" style="55" customWidth="1"/>
    <col min="9991" max="9991" width="51.33203125" style="55" customWidth="1"/>
    <col min="9992" max="9992" width="10.6640625" style="55" customWidth="1"/>
    <col min="9993" max="9993" width="9.1640625" style="55"/>
    <col min="9994" max="9994" width="5.6640625" style="55" customWidth="1"/>
    <col min="9995" max="9995" width="0" style="55" hidden="1" customWidth="1"/>
    <col min="9996" max="10240" width="9.1640625" style="55"/>
    <col min="10241" max="10241" width="9.33203125" style="55" bestFit="1" customWidth="1"/>
    <col min="10242" max="10242" width="5.83203125" style="55" customWidth="1"/>
    <col min="10243" max="10243" width="31" style="55" customWidth="1"/>
    <col min="10244" max="10244" width="32.5" style="55" customWidth="1"/>
    <col min="10245" max="10246" width="10.6640625" style="55" customWidth="1"/>
    <col min="10247" max="10247" width="51.33203125" style="55" customWidth="1"/>
    <col min="10248" max="10248" width="10.6640625" style="55" customWidth="1"/>
    <col min="10249" max="10249" width="9.1640625" style="55"/>
    <col min="10250" max="10250" width="5.6640625" style="55" customWidth="1"/>
    <col min="10251" max="10251" width="0" style="55" hidden="1" customWidth="1"/>
    <col min="10252" max="10496" width="9.1640625" style="55"/>
    <col min="10497" max="10497" width="9.33203125" style="55" bestFit="1" customWidth="1"/>
    <col min="10498" max="10498" width="5.83203125" style="55" customWidth="1"/>
    <col min="10499" max="10499" width="31" style="55" customWidth="1"/>
    <col min="10500" max="10500" width="32.5" style="55" customWidth="1"/>
    <col min="10501" max="10502" width="10.6640625" style="55" customWidth="1"/>
    <col min="10503" max="10503" width="51.33203125" style="55" customWidth="1"/>
    <col min="10504" max="10504" width="10.6640625" style="55" customWidth="1"/>
    <col min="10505" max="10505" width="9.1640625" style="55"/>
    <col min="10506" max="10506" width="5.6640625" style="55" customWidth="1"/>
    <col min="10507" max="10507" width="0" style="55" hidden="1" customWidth="1"/>
    <col min="10508" max="10752" width="9.1640625" style="55"/>
    <col min="10753" max="10753" width="9.33203125" style="55" bestFit="1" customWidth="1"/>
    <col min="10754" max="10754" width="5.83203125" style="55" customWidth="1"/>
    <col min="10755" max="10755" width="31" style="55" customWidth="1"/>
    <col min="10756" max="10756" width="32.5" style="55" customWidth="1"/>
    <col min="10757" max="10758" width="10.6640625" style="55" customWidth="1"/>
    <col min="10759" max="10759" width="51.33203125" style="55" customWidth="1"/>
    <col min="10760" max="10760" width="10.6640625" style="55" customWidth="1"/>
    <col min="10761" max="10761" width="9.1640625" style="55"/>
    <col min="10762" max="10762" width="5.6640625" style="55" customWidth="1"/>
    <col min="10763" max="10763" width="0" style="55" hidden="1" customWidth="1"/>
    <col min="10764" max="11008" width="9.1640625" style="55"/>
    <col min="11009" max="11009" width="9.33203125" style="55" bestFit="1" customWidth="1"/>
    <col min="11010" max="11010" width="5.83203125" style="55" customWidth="1"/>
    <col min="11011" max="11011" width="31" style="55" customWidth="1"/>
    <col min="11012" max="11012" width="32.5" style="55" customWidth="1"/>
    <col min="11013" max="11014" width="10.6640625" style="55" customWidth="1"/>
    <col min="11015" max="11015" width="51.33203125" style="55" customWidth="1"/>
    <col min="11016" max="11016" width="10.6640625" style="55" customWidth="1"/>
    <col min="11017" max="11017" width="9.1640625" style="55"/>
    <col min="11018" max="11018" width="5.6640625" style="55" customWidth="1"/>
    <col min="11019" max="11019" width="0" style="55" hidden="1" customWidth="1"/>
    <col min="11020" max="11264" width="9.1640625" style="55"/>
    <col min="11265" max="11265" width="9.33203125" style="55" bestFit="1" customWidth="1"/>
    <col min="11266" max="11266" width="5.83203125" style="55" customWidth="1"/>
    <col min="11267" max="11267" width="31" style="55" customWidth="1"/>
    <col min="11268" max="11268" width="32.5" style="55" customWidth="1"/>
    <col min="11269" max="11270" width="10.6640625" style="55" customWidth="1"/>
    <col min="11271" max="11271" width="51.33203125" style="55" customWidth="1"/>
    <col min="11272" max="11272" width="10.6640625" style="55" customWidth="1"/>
    <col min="11273" max="11273" width="9.1640625" style="55"/>
    <col min="11274" max="11274" width="5.6640625" style="55" customWidth="1"/>
    <col min="11275" max="11275" width="0" style="55" hidden="1" customWidth="1"/>
    <col min="11276" max="11520" width="9.1640625" style="55"/>
    <col min="11521" max="11521" width="9.33203125" style="55" bestFit="1" customWidth="1"/>
    <col min="11522" max="11522" width="5.83203125" style="55" customWidth="1"/>
    <col min="11523" max="11523" width="31" style="55" customWidth="1"/>
    <col min="11524" max="11524" width="32.5" style="55" customWidth="1"/>
    <col min="11525" max="11526" width="10.6640625" style="55" customWidth="1"/>
    <col min="11527" max="11527" width="51.33203125" style="55" customWidth="1"/>
    <col min="11528" max="11528" width="10.6640625" style="55" customWidth="1"/>
    <col min="11529" max="11529" width="9.1640625" style="55"/>
    <col min="11530" max="11530" width="5.6640625" style="55" customWidth="1"/>
    <col min="11531" max="11531" width="0" style="55" hidden="1" customWidth="1"/>
    <col min="11532" max="11776" width="9.1640625" style="55"/>
    <col min="11777" max="11777" width="9.33203125" style="55" bestFit="1" customWidth="1"/>
    <col min="11778" max="11778" width="5.83203125" style="55" customWidth="1"/>
    <col min="11779" max="11779" width="31" style="55" customWidth="1"/>
    <col min="11780" max="11780" width="32.5" style="55" customWidth="1"/>
    <col min="11781" max="11782" width="10.6640625" style="55" customWidth="1"/>
    <col min="11783" max="11783" width="51.33203125" style="55" customWidth="1"/>
    <col min="11784" max="11784" width="10.6640625" style="55" customWidth="1"/>
    <col min="11785" max="11785" width="9.1640625" style="55"/>
    <col min="11786" max="11786" width="5.6640625" style="55" customWidth="1"/>
    <col min="11787" max="11787" width="0" style="55" hidden="1" customWidth="1"/>
    <col min="11788" max="12032" width="9.1640625" style="55"/>
    <col min="12033" max="12033" width="9.33203125" style="55" bestFit="1" customWidth="1"/>
    <col min="12034" max="12034" width="5.83203125" style="55" customWidth="1"/>
    <col min="12035" max="12035" width="31" style="55" customWidth="1"/>
    <col min="12036" max="12036" width="32.5" style="55" customWidth="1"/>
    <col min="12037" max="12038" width="10.6640625" style="55" customWidth="1"/>
    <col min="12039" max="12039" width="51.33203125" style="55" customWidth="1"/>
    <col min="12040" max="12040" width="10.6640625" style="55" customWidth="1"/>
    <col min="12041" max="12041" width="9.1640625" style="55"/>
    <col min="12042" max="12042" width="5.6640625" style="55" customWidth="1"/>
    <col min="12043" max="12043" width="0" style="55" hidden="1" customWidth="1"/>
    <col min="12044" max="12288" width="9.1640625" style="55"/>
    <col min="12289" max="12289" width="9.33203125" style="55" bestFit="1" customWidth="1"/>
    <col min="12290" max="12290" width="5.83203125" style="55" customWidth="1"/>
    <col min="12291" max="12291" width="31" style="55" customWidth="1"/>
    <col min="12292" max="12292" width="32.5" style="55" customWidth="1"/>
    <col min="12293" max="12294" width="10.6640625" style="55" customWidth="1"/>
    <col min="12295" max="12295" width="51.33203125" style="55" customWidth="1"/>
    <col min="12296" max="12296" width="10.6640625" style="55" customWidth="1"/>
    <col min="12297" max="12297" width="9.1640625" style="55"/>
    <col min="12298" max="12298" width="5.6640625" style="55" customWidth="1"/>
    <col min="12299" max="12299" width="0" style="55" hidden="1" customWidth="1"/>
    <col min="12300" max="12544" width="9.1640625" style="55"/>
    <col min="12545" max="12545" width="9.33203125" style="55" bestFit="1" customWidth="1"/>
    <col min="12546" max="12546" width="5.83203125" style="55" customWidth="1"/>
    <col min="12547" max="12547" width="31" style="55" customWidth="1"/>
    <col min="12548" max="12548" width="32.5" style="55" customWidth="1"/>
    <col min="12549" max="12550" width="10.6640625" style="55" customWidth="1"/>
    <col min="12551" max="12551" width="51.33203125" style="55" customWidth="1"/>
    <col min="12552" max="12552" width="10.6640625" style="55" customWidth="1"/>
    <col min="12553" max="12553" width="9.1640625" style="55"/>
    <col min="12554" max="12554" width="5.6640625" style="55" customWidth="1"/>
    <col min="12555" max="12555" width="0" style="55" hidden="1" customWidth="1"/>
    <col min="12556" max="12800" width="9.1640625" style="55"/>
    <col min="12801" max="12801" width="9.33203125" style="55" bestFit="1" customWidth="1"/>
    <col min="12802" max="12802" width="5.83203125" style="55" customWidth="1"/>
    <col min="12803" max="12803" width="31" style="55" customWidth="1"/>
    <col min="12804" max="12804" width="32.5" style="55" customWidth="1"/>
    <col min="12805" max="12806" width="10.6640625" style="55" customWidth="1"/>
    <col min="12807" max="12807" width="51.33203125" style="55" customWidth="1"/>
    <col min="12808" max="12808" width="10.6640625" style="55" customWidth="1"/>
    <col min="12809" max="12809" width="9.1640625" style="55"/>
    <col min="12810" max="12810" width="5.6640625" style="55" customWidth="1"/>
    <col min="12811" max="12811" width="0" style="55" hidden="1" customWidth="1"/>
    <col min="12812" max="13056" width="9.1640625" style="55"/>
    <col min="13057" max="13057" width="9.33203125" style="55" bestFit="1" customWidth="1"/>
    <col min="13058" max="13058" width="5.83203125" style="55" customWidth="1"/>
    <col min="13059" max="13059" width="31" style="55" customWidth="1"/>
    <col min="13060" max="13060" width="32.5" style="55" customWidth="1"/>
    <col min="13061" max="13062" width="10.6640625" style="55" customWidth="1"/>
    <col min="13063" max="13063" width="51.33203125" style="55" customWidth="1"/>
    <col min="13064" max="13064" width="10.6640625" style="55" customWidth="1"/>
    <col min="13065" max="13065" width="9.1640625" style="55"/>
    <col min="13066" max="13066" width="5.6640625" style="55" customWidth="1"/>
    <col min="13067" max="13067" width="0" style="55" hidden="1" customWidth="1"/>
    <col min="13068" max="13312" width="9.1640625" style="55"/>
    <col min="13313" max="13313" width="9.33203125" style="55" bestFit="1" customWidth="1"/>
    <col min="13314" max="13314" width="5.83203125" style="55" customWidth="1"/>
    <col min="13315" max="13315" width="31" style="55" customWidth="1"/>
    <col min="13316" max="13316" width="32.5" style="55" customWidth="1"/>
    <col min="13317" max="13318" width="10.6640625" style="55" customWidth="1"/>
    <col min="13319" max="13319" width="51.33203125" style="55" customWidth="1"/>
    <col min="13320" max="13320" width="10.6640625" style="55" customWidth="1"/>
    <col min="13321" max="13321" width="9.1640625" style="55"/>
    <col min="13322" max="13322" width="5.6640625" style="55" customWidth="1"/>
    <col min="13323" max="13323" width="0" style="55" hidden="1" customWidth="1"/>
    <col min="13324" max="13568" width="9.1640625" style="55"/>
    <col min="13569" max="13569" width="9.33203125" style="55" bestFit="1" customWidth="1"/>
    <col min="13570" max="13570" width="5.83203125" style="55" customWidth="1"/>
    <col min="13571" max="13571" width="31" style="55" customWidth="1"/>
    <col min="13572" max="13572" width="32.5" style="55" customWidth="1"/>
    <col min="13573" max="13574" width="10.6640625" style="55" customWidth="1"/>
    <col min="13575" max="13575" width="51.33203125" style="55" customWidth="1"/>
    <col min="13576" max="13576" width="10.6640625" style="55" customWidth="1"/>
    <col min="13577" max="13577" width="9.1640625" style="55"/>
    <col min="13578" max="13578" width="5.6640625" style="55" customWidth="1"/>
    <col min="13579" max="13579" width="0" style="55" hidden="1" customWidth="1"/>
    <col min="13580" max="13824" width="9.1640625" style="55"/>
    <col min="13825" max="13825" width="9.33203125" style="55" bestFit="1" customWidth="1"/>
    <col min="13826" max="13826" width="5.83203125" style="55" customWidth="1"/>
    <col min="13827" max="13827" width="31" style="55" customWidth="1"/>
    <col min="13828" max="13828" width="32.5" style="55" customWidth="1"/>
    <col min="13829" max="13830" width="10.6640625" style="55" customWidth="1"/>
    <col min="13831" max="13831" width="51.33203125" style="55" customWidth="1"/>
    <col min="13832" max="13832" width="10.6640625" style="55" customWidth="1"/>
    <col min="13833" max="13833" width="9.1640625" style="55"/>
    <col min="13834" max="13834" width="5.6640625" style="55" customWidth="1"/>
    <col min="13835" max="13835" width="0" style="55" hidden="1" customWidth="1"/>
    <col min="13836" max="14080" width="9.1640625" style="55"/>
    <col min="14081" max="14081" width="9.33203125" style="55" bestFit="1" customWidth="1"/>
    <col min="14082" max="14082" width="5.83203125" style="55" customWidth="1"/>
    <col min="14083" max="14083" width="31" style="55" customWidth="1"/>
    <col min="14084" max="14084" width="32.5" style="55" customWidth="1"/>
    <col min="14085" max="14086" width="10.6640625" style="55" customWidth="1"/>
    <col min="14087" max="14087" width="51.33203125" style="55" customWidth="1"/>
    <col min="14088" max="14088" width="10.6640625" style="55" customWidth="1"/>
    <col min="14089" max="14089" width="9.1640625" style="55"/>
    <col min="14090" max="14090" width="5.6640625" style="55" customWidth="1"/>
    <col min="14091" max="14091" width="0" style="55" hidden="1" customWidth="1"/>
    <col min="14092" max="14336" width="9.1640625" style="55"/>
    <col min="14337" max="14337" width="9.33203125" style="55" bestFit="1" customWidth="1"/>
    <col min="14338" max="14338" width="5.83203125" style="55" customWidth="1"/>
    <col min="14339" max="14339" width="31" style="55" customWidth="1"/>
    <col min="14340" max="14340" width="32.5" style="55" customWidth="1"/>
    <col min="14341" max="14342" width="10.6640625" style="55" customWidth="1"/>
    <col min="14343" max="14343" width="51.33203125" style="55" customWidth="1"/>
    <col min="14344" max="14344" width="10.6640625" style="55" customWidth="1"/>
    <col min="14345" max="14345" width="9.1640625" style="55"/>
    <col min="14346" max="14346" width="5.6640625" style="55" customWidth="1"/>
    <col min="14347" max="14347" width="0" style="55" hidden="1" customWidth="1"/>
    <col min="14348" max="14592" width="9.1640625" style="55"/>
    <col min="14593" max="14593" width="9.33203125" style="55" bestFit="1" customWidth="1"/>
    <col min="14594" max="14594" width="5.83203125" style="55" customWidth="1"/>
    <col min="14595" max="14595" width="31" style="55" customWidth="1"/>
    <col min="14596" max="14596" width="32.5" style="55" customWidth="1"/>
    <col min="14597" max="14598" width="10.6640625" style="55" customWidth="1"/>
    <col min="14599" max="14599" width="51.33203125" style="55" customWidth="1"/>
    <col min="14600" max="14600" width="10.6640625" style="55" customWidth="1"/>
    <col min="14601" max="14601" width="9.1640625" style="55"/>
    <col min="14602" max="14602" width="5.6640625" style="55" customWidth="1"/>
    <col min="14603" max="14603" width="0" style="55" hidden="1" customWidth="1"/>
    <col min="14604" max="14848" width="9.1640625" style="55"/>
    <col min="14849" max="14849" width="9.33203125" style="55" bestFit="1" customWidth="1"/>
    <col min="14850" max="14850" width="5.83203125" style="55" customWidth="1"/>
    <col min="14851" max="14851" width="31" style="55" customWidth="1"/>
    <col min="14852" max="14852" width="32.5" style="55" customWidth="1"/>
    <col min="14853" max="14854" width="10.6640625" style="55" customWidth="1"/>
    <col min="14855" max="14855" width="51.33203125" style="55" customWidth="1"/>
    <col min="14856" max="14856" width="10.6640625" style="55" customWidth="1"/>
    <col min="14857" max="14857" width="9.1640625" style="55"/>
    <col min="14858" max="14858" width="5.6640625" style="55" customWidth="1"/>
    <col min="14859" max="14859" width="0" style="55" hidden="1" customWidth="1"/>
    <col min="14860" max="15104" width="9.1640625" style="55"/>
    <col min="15105" max="15105" width="9.33203125" style="55" bestFit="1" customWidth="1"/>
    <col min="15106" max="15106" width="5.83203125" style="55" customWidth="1"/>
    <col min="15107" max="15107" width="31" style="55" customWidth="1"/>
    <col min="15108" max="15108" width="32.5" style="55" customWidth="1"/>
    <col min="15109" max="15110" width="10.6640625" style="55" customWidth="1"/>
    <col min="15111" max="15111" width="51.33203125" style="55" customWidth="1"/>
    <col min="15112" max="15112" width="10.6640625" style="55" customWidth="1"/>
    <col min="15113" max="15113" width="9.1640625" style="55"/>
    <col min="15114" max="15114" width="5.6640625" style="55" customWidth="1"/>
    <col min="15115" max="15115" width="0" style="55" hidden="1" customWidth="1"/>
    <col min="15116" max="15360" width="9.1640625" style="55"/>
    <col min="15361" max="15361" width="9.33203125" style="55" bestFit="1" customWidth="1"/>
    <col min="15362" max="15362" width="5.83203125" style="55" customWidth="1"/>
    <col min="15363" max="15363" width="31" style="55" customWidth="1"/>
    <col min="15364" max="15364" width="32.5" style="55" customWidth="1"/>
    <col min="15365" max="15366" width="10.6640625" style="55" customWidth="1"/>
    <col min="15367" max="15367" width="51.33203125" style="55" customWidth="1"/>
    <col min="15368" max="15368" width="10.6640625" style="55" customWidth="1"/>
    <col min="15369" max="15369" width="9.1640625" style="55"/>
    <col min="15370" max="15370" width="5.6640625" style="55" customWidth="1"/>
    <col min="15371" max="15371" width="0" style="55" hidden="1" customWidth="1"/>
    <col min="15372" max="15616" width="9.1640625" style="55"/>
    <col min="15617" max="15617" width="9.33203125" style="55" bestFit="1" customWidth="1"/>
    <col min="15618" max="15618" width="5.83203125" style="55" customWidth="1"/>
    <col min="15619" max="15619" width="31" style="55" customWidth="1"/>
    <col min="15620" max="15620" width="32.5" style="55" customWidth="1"/>
    <col min="15621" max="15622" width="10.6640625" style="55" customWidth="1"/>
    <col min="15623" max="15623" width="51.33203125" style="55" customWidth="1"/>
    <col min="15624" max="15624" width="10.6640625" style="55" customWidth="1"/>
    <col min="15625" max="15625" width="9.1640625" style="55"/>
    <col min="15626" max="15626" width="5.6640625" style="55" customWidth="1"/>
    <col min="15627" max="15627" width="0" style="55" hidden="1" customWidth="1"/>
    <col min="15628" max="15872" width="9.1640625" style="55"/>
    <col min="15873" max="15873" width="9.33203125" style="55" bestFit="1" customWidth="1"/>
    <col min="15874" max="15874" width="5.83203125" style="55" customWidth="1"/>
    <col min="15875" max="15875" width="31" style="55" customWidth="1"/>
    <col min="15876" max="15876" width="32.5" style="55" customWidth="1"/>
    <col min="15877" max="15878" width="10.6640625" style="55" customWidth="1"/>
    <col min="15879" max="15879" width="51.33203125" style="55" customWidth="1"/>
    <col min="15880" max="15880" width="10.6640625" style="55" customWidth="1"/>
    <col min="15881" max="15881" width="9.1640625" style="55"/>
    <col min="15882" max="15882" width="5.6640625" style="55" customWidth="1"/>
    <col min="15883" max="15883" width="0" style="55" hidden="1" customWidth="1"/>
    <col min="15884" max="16128" width="9.1640625" style="55"/>
    <col min="16129" max="16129" width="9.33203125" style="55" bestFit="1" customWidth="1"/>
    <col min="16130" max="16130" width="5.83203125" style="55" customWidth="1"/>
    <col min="16131" max="16131" width="31" style="55" customWidth="1"/>
    <col min="16132" max="16132" width="32.5" style="55" customWidth="1"/>
    <col min="16133" max="16134" width="10.6640625" style="55" customWidth="1"/>
    <col min="16135" max="16135" width="51.33203125" style="55" customWidth="1"/>
    <col min="16136" max="16136" width="10.6640625" style="55" customWidth="1"/>
    <col min="16137" max="16137" width="9.1640625" style="55"/>
    <col min="16138" max="16138" width="5.6640625" style="55" customWidth="1"/>
    <col min="16139" max="16139" width="0" style="55" hidden="1" customWidth="1"/>
    <col min="16140" max="16384" width="9.1640625" style="55"/>
  </cols>
  <sheetData>
    <row r="1" spans="1:19" ht="16" x14ac:dyDescent="0.2">
      <c r="A1" s="105" t="s">
        <v>104</v>
      </c>
      <c r="B1" s="46"/>
      <c r="C1" s="46"/>
      <c r="D1" s="46"/>
      <c r="E1" s="46"/>
      <c r="F1" s="46"/>
      <c r="G1" s="46"/>
      <c r="H1" s="114"/>
      <c r="I1" s="46"/>
      <c r="J1" s="46"/>
      <c r="K1" s="113" t="s">
        <v>105</v>
      </c>
      <c r="L1" s="46"/>
      <c r="M1" s="46"/>
      <c r="N1" s="199" t="s">
        <v>106</v>
      </c>
      <c r="O1" s="165"/>
      <c r="P1" s="165"/>
      <c r="Q1" s="165"/>
      <c r="R1" s="165"/>
      <c r="S1" s="201"/>
    </row>
    <row r="2" spans="1:19" ht="15" customHeight="1" x14ac:dyDescent="0.2">
      <c r="A2" s="105" t="s">
        <v>107</v>
      </c>
      <c r="B2" s="46"/>
      <c r="C2" s="46"/>
      <c r="D2" s="46"/>
      <c r="E2" s="46"/>
      <c r="F2" s="46"/>
      <c r="G2" s="46"/>
      <c r="H2" s="114"/>
      <c r="I2" s="46"/>
      <c r="J2" s="46"/>
      <c r="K2" s="113"/>
      <c r="L2" s="46"/>
      <c r="M2" s="46"/>
      <c r="N2" s="199" t="s">
        <v>108</v>
      </c>
      <c r="O2" s="165"/>
      <c r="P2" s="165"/>
      <c r="Q2" s="165"/>
      <c r="R2" s="165"/>
      <c r="S2" s="201"/>
    </row>
    <row r="3" spans="1:19" ht="18" x14ac:dyDescent="0.2">
      <c r="A3" s="112" t="s">
        <v>109</v>
      </c>
      <c r="B3" s="110"/>
      <c r="C3" s="110"/>
      <c r="D3" s="110"/>
      <c r="E3" s="110"/>
      <c r="F3" s="110"/>
      <c r="G3" s="110"/>
      <c r="H3" s="111"/>
      <c r="I3" s="110"/>
      <c r="J3" s="110"/>
      <c r="K3" s="110"/>
      <c r="L3" s="109">
        <v>0.45</v>
      </c>
      <c r="M3" s="46"/>
      <c r="Q3" s="250"/>
    </row>
    <row r="4" spans="1:19" x14ac:dyDescent="0.2">
      <c r="A4" s="108"/>
      <c r="P4" s="251" t="s">
        <v>110</v>
      </c>
      <c r="Q4" s="250"/>
    </row>
    <row r="5" spans="1:19" x14ac:dyDescent="0.2">
      <c r="A5" s="161"/>
      <c r="B5" s="162" t="s">
        <v>111</v>
      </c>
      <c r="C5" s="163"/>
      <c r="D5" s="163"/>
      <c r="E5" s="163"/>
      <c r="F5" s="107" t="s">
        <v>112</v>
      </c>
      <c r="G5" s="229" t="s">
        <v>198</v>
      </c>
      <c r="H5" s="106"/>
      <c r="I5" s="99"/>
      <c r="J5" s="99"/>
      <c r="N5" s="164"/>
      <c r="O5" s="164"/>
      <c r="P5" s="251" t="s">
        <v>113</v>
      </c>
      <c r="Q5" s="250"/>
    </row>
    <row r="6" spans="1:19" x14ac:dyDescent="0.2">
      <c r="C6" s="105" t="s">
        <v>114</v>
      </c>
      <c r="G6" s="230" t="str">
        <f>IF(ISBLANK(G5),"     Please type your name above","")</f>
        <v/>
      </c>
      <c r="N6" s="355" t="s">
        <v>115</v>
      </c>
      <c r="O6" s="356"/>
      <c r="P6" s="356"/>
      <c r="Q6" s="356"/>
      <c r="R6" s="357"/>
    </row>
    <row r="7" spans="1:19" ht="16" x14ac:dyDescent="0.2">
      <c r="A7" s="104"/>
      <c r="N7" s="358"/>
      <c r="O7" s="359"/>
      <c r="P7" s="359"/>
      <c r="Q7" s="359"/>
      <c r="R7" s="360"/>
    </row>
    <row r="8" spans="1:19" x14ac:dyDescent="0.2">
      <c r="F8" s="103" t="s">
        <v>116</v>
      </c>
      <c r="H8" s="370"/>
      <c r="I8" s="370"/>
      <c r="J8" s="370"/>
      <c r="K8" s="370"/>
      <c r="N8" s="358"/>
      <c r="O8" s="359"/>
      <c r="P8" s="359"/>
      <c r="Q8" s="359"/>
      <c r="R8" s="360"/>
    </row>
    <row r="9" spans="1:19" x14ac:dyDescent="0.2">
      <c r="B9" s="102" t="s">
        <v>117</v>
      </c>
      <c r="C9" s="46"/>
      <c r="N9" s="358"/>
      <c r="O9" s="359"/>
      <c r="P9" s="359"/>
      <c r="Q9" s="359"/>
      <c r="R9" s="360"/>
    </row>
    <row r="10" spans="1:19" ht="16" x14ac:dyDescent="0.2">
      <c r="A10" s="101"/>
      <c r="B10" s="99"/>
      <c r="C10" s="99"/>
      <c r="D10" s="99"/>
      <c r="E10" s="99"/>
      <c r="F10" s="99"/>
      <c r="G10" s="99"/>
      <c r="H10" s="100"/>
      <c r="I10" s="99"/>
      <c r="J10" s="99"/>
      <c r="K10" s="99"/>
      <c r="N10" s="358"/>
      <c r="O10" s="359"/>
      <c r="P10" s="359"/>
      <c r="Q10" s="359"/>
      <c r="R10" s="360"/>
      <c r="S10" s="251"/>
    </row>
    <row r="11" spans="1:19" ht="29" x14ac:dyDescent="0.2">
      <c r="A11" s="364" t="s">
        <v>15</v>
      </c>
      <c r="B11" s="365"/>
      <c r="C11" s="95" t="s">
        <v>118</v>
      </c>
      <c r="D11" s="94" t="s">
        <v>112</v>
      </c>
      <c r="E11" s="98" t="s">
        <v>119</v>
      </c>
      <c r="F11" s="97"/>
      <c r="G11" s="96" t="s">
        <v>120</v>
      </c>
      <c r="H11" s="366" t="s">
        <v>121</v>
      </c>
      <c r="I11" s="367"/>
      <c r="J11" s="368" t="str">
        <f>"MILEAGE @ "&amp;MileageRate*100&amp;" ¢"</f>
        <v>MILEAGE @ 45 ¢</v>
      </c>
      <c r="K11" s="369"/>
      <c r="N11" s="361"/>
      <c r="O11" s="362"/>
      <c r="P11" s="362"/>
      <c r="Q11" s="362"/>
      <c r="R11" s="363"/>
    </row>
    <row r="12" spans="1:19" x14ac:dyDescent="0.2">
      <c r="A12" s="349">
        <v>2023</v>
      </c>
      <c r="B12" s="350"/>
      <c r="C12" s="95" t="s">
        <v>122</v>
      </c>
      <c r="D12" s="94" t="s">
        <v>122</v>
      </c>
      <c r="E12" s="93" t="s">
        <v>123</v>
      </c>
      <c r="F12" s="92" t="s">
        <v>124</v>
      </c>
      <c r="G12" s="91"/>
      <c r="H12" s="351" t="s">
        <v>125</v>
      </c>
      <c r="I12" s="352"/>
      <c r="J12" s="353" t="s">
        <v>126</v>
      </c>
      <c r="K12" s="354"/>
    </row>
    <row r="13" spans="1:19" ht="16" customHeight="1" x14ac:dyDescent="0.2">
      <c r="A13" s="90" t="s">
        <v>190</v>
      </c>
      <c r="B13" s="89">
        <v>2</v>
      </c>
      <c r="C13" s="88" t="s">
        <v>160</v>
      </c>
      <c r="D13" s="88" t="s">
        <v>177</v>
      </c>
      <c r="E13" s="87"/>
      <c r="F13" s="86"/>
      <c r="G13" s="85" t="s">
        <v>199</v>
      </c>
      <c r="H13" s="197"/>
      <c r="I13" s="193">
        <f t="shared" ref="I13:I39" si="0">IF(H13&gt;0,H13,IF(AND(E13&gt;0,F13&gt;0),F13-E13,SUMPRODUCT((dbLocFrom=C13)*(dbLocTo=D13)*(dbData))))</f>
        <v>7.1</v>
      </c>
      <c r="J13" s="84"/>
      <c r="K13" s="83"/>
    </row>
    <row r="14" spans="1:19" ht="16" customHeight="1" x14ac:dyDescent="0.2">
      <c r="A14" s="90" t="s">
        <v>190</v>
      </c>
      <c r="B14" s="89">
        <v>2</v>
      </c>
      <c r="C14" s="88" t="s">
        <v>177</v>
      </c>
      <c r="D14" s="88" t="s">
        <v>160</v>
      </c>
      <c r="E14" s="87"/>
      <c r="F14" s="86"/>
      <c r="G14" s="85"/>
      <c r="H14" s="197"/>
      <c r="I14" s="194">
        <f t="shared" si="0"/>
        <v>7.1</v>
      </c>
      <c r="J14" s="84"/>
      <c r="K14" s="83"/>
    </row>
    <row r="15" spans="1:19" ht="16" customHeight="1" x14ac:dyDescent="0.2">
      <c r="A15" s="90"/>
      <c r="B15" s="89"/>
      <c r="C15" s="88"/>
      <c r="D15" s="88"/>
      <c r="E15" s="87"/>
      <c r="F15" s="86"/>
      <c r="G15" s="85"/>
      <c r="H15" s="197"/>
      <c r="I15" s="194">
        <f t="shared" si="0"/>
        <v>0</v>
      </c>
      <c r="J15" s="84"/>
      <c r="K15" s="83"/>
    </row>
    <row r="16" spans="1:19" ht="16" customHeight="1" x14ac:dyDescent="0.2">
      <c r="A16" s="90"/>
      <c r="B16" s="89"/>
      <c r="C16" s="88"/>
      <c r="D16" s="88"/>
      <c r="E16" s="87"/>
      <c r="F16" s="86"/>
      <c r="G16" s="85"/>
      <c r="H16" s="197"/>
      <c r="I16" s="194">
        <f t="shared" si="0"/>
        <v>0</v>
      </c>
      <c r="J16" s="84"/>
      <c r="K16" s="83"/>
    </row>
    <row r="17" spans="1:11" ht="16" customHeight="1" x14ac:dyDescent="0.2">
      <c r="A17" s="90"/>
      <c r="B17" s="89"/>
      <c r="C17" s="88"/>
      <c r="D17" s="88"/>
      <c r="E17" s="87"/>
      <c r="F17" s="86"/>
      <c r="G17" s="85"/>
      <c r="H17" s="197"/>
      <c r="I17" s="194">
        <f t="shared" si="0"/>
        <v>0</v>
      </c>
      <c r="J17" s="84"/>
      <c r="K17" s="83"/>
    </row>
    <row r="18" spans="1:11" ht="16" customHeight="1" x14ac:dyDescent="0.2">
      <c r="A18" s="90"/>
      <c r="B18" s="89"/>
      <c r="C18" s="88"/>
      <c r="D18" s="88"/>
      <c r="E18" s="87"/>
      <c r="F18" s="86"/>
      <c r="G18" s="85"/>
      <c r="H18" s="197"/>
      <c r="I18" s="194">
        <f>IF(H18&gt;0,H18,IF(AND(E18&gt;0,F18&gt;0),F18-E18,SUMPRODUCT((dbLocFrom=C18)*(dbLocTo=D18)*(dbData))))</f>
        <v>0</v>
      </c>
      <c r="J18" s="84"/>
      <c r="K18" s="83"/>
    </row>
    <row r="19" spans="1:11" ht="16" customHeight="1" x14ac:dyDescent="0.2">
      <c r="A19" s="90"/>
      <c r="B19" s="89"/>
      <c r="C19" s="88"/>
      <c r="D19" s="88"/>
      <c r="E19" s="87"/>
      <c r="F19" s="86"/>
      <c r="G19" s="85"/>
      <c r="H19" s="197"/>
      <c r="I19" s="194">
        <f>IF(H19&gt;0,H19,IF(AND(E19&gt;0,F19&gt;0),F19-E19,SUMPRODUCT((dbLocFrom=C19)*(dbLocTo=D19)*(dbData))))</f>
        <v>0</v>
      </c>
      <c r="J19" s="84"/>
      <c r="K19" s="83"/>
    </row>
    <row r="20" spans="1:11" ht="16" customHeight="1" x14ac:dyDescent="0.2">
      <c r="A20" s="90"/>
      <c r="B20" s="89"/>
      <c r="C20" s="88"/>
      <c r="D20" s="88"/>
      <c r="E20" s="87"/>
      <c r="F20" s="86"/>
      <c r="G20" s="85"/>
      <c r="H20" s="197"/>
      <c r="I20" s="194">
        <f>IF(H20&gt;0,H20,IF(AND(E20&gt;0,F20&gt;0),F20-E20,SUMPRODUCT((dbLocFrom=C20)*(dbLocTo=D20)*(dbData))))</f>
        <v>0</v>
      </c>
      <c r="J20" s="84"/>
      <c r="K20" s="83"/>
    </row>
    <row r="21" spans="1:11" ht="16" customHeight="1" x14ac:dyDescent="0.2">
      <c r="A21" s="90"/>
      <c r="B21" s="89"/>
      <c r="C21" s="88"/>
      <c r="D21" s="88"/>
      <c r="E21" s="87"/>
      <c r="F21" s="86"/>
      <c r="G21" s="85"/>
      <c r="H21" s="197"/>
      <c r="I21" s="194">
        <f>IF(H21&gt;0,H21,IF(AND(E21&gt;0,F21&gt;0),F21-E21,SUMPRODUCT((dbLocFrom=C21)*(dbLocTo=D21)*(dbData))))</f>
        <v>0</v>
      </c>
      <c r="J21" s="84"/>
      <c r="K21" s="83"/>
    </row>
    <row r="22" spans="1:11" ht="16" customHeight="1" x14ac:dyDescent="0.2">
      <c r="A22" s="90"/>
      <c r="B22" s="89"/>
      <c r="C22" s="88"/>
      <c r="D22" s="88"/>
      <c r="E22" s="87"/>
      <c r="F22" s="86"/>
      <c r="G22" s="85"/>
      <c r="H22" s="197"/>
      <c r="I22" s="194">
        <f t="shared" si="0"/>
        <v>0</v>
      </c>
      <c r="J22" s="84"/>
      <c r="K22" s="83"/>
    </row>
    <row r="23" spans="1:11" ht="16" customHeight="1" x14ac:dyDescent="0.2">
      <c r="A23" s="90"/>
      <c r="B23" s="89"/>
      <c r="C23" s="88"/>
      <c r="D23" s="88"/>
      <c r="E23" s="87"/>
      <c r="F23" s="86"/>
      <c r="G23" s="85"/>
      <c r="H23" s="197"/>
      <c r="I23" s="194">
        <f t="shared" si="0"/>
        <v>0</v>
      </c>
      <c r="J23" s="84"/>
      <c r="K23" s="83"/>
    </row>
    <row r="24" spans="1:11" ht="16" customHeight="1" x14ac:dyDescent="0.2">
      <c r="A24" s="90"/>
      <c r="B24" s="89"/>
      <c r="C24" s="88"/>
      <c r="D24" s="88"/>
      <c r="E24" s="87"/>
      <c r="F24" s="86"/>
      <c r="G24" s="85"/>
      <c r="H24" s="197"/>
      <c r="I24" s="194">
        <f t="shared" si="0"/>
        <v>0</v>
      </c>
      <c r="J24" s="84"/>
      <c r="K24" s="83"/>
    </row>
    <row r="25" spans="1:11" ht="16" customHeight="1" x14ac:dyDescent="0.2">
      <c r="A25" s="90"/>
      <c r="B25" s="89"/>
      <c r="C25" s="88"/>
      <c r="D25" s="88"/>
      <c r="E25" s="87"/>
      <c r="F25" s="86"/>
      <c r="G25" s="85"/>
      <c r="H25" s="197"/>
      <c r="I25" s="194">
        <f t="shared" si="0"/>
        <v>0</v>
      </c>
      <c r="J25" s="84"/>
      <c r="K25" s="83"/>
    </row>
    <row r="26" spans="1:11" ht="16" customHeight="1" x14ac:dyDescent="0.2">
      <c r="A26" s="90"/>
      <c r="B26" s="89"/>
      <c r="C26" s="88"/>
      <c r="D26" s="88"/>
      <c r="E26" s="87"/>
      <c r="F26" s="86"/>
      <c r="G26" s="85"/>
      <c r="H26" s="197"/>
      <c r="I26" s="194">
        <f t="shared" si="0"/>
        <v>0</v>
      </c>
      <c r="J26" s="84"/>
      <c r="K26" s="83"/>
    </row>
    <row r="27" spans="1:11" ht="16" customHeight="1" x14ac:dyDescent="0.2">
      <c r="A27" s="90"/>
      <c r="B27" s="89"/>
      <c r="C27" s="88"/>
      <c r="D27" s="88"/>
      <c r="E27" s="87"/>
      <c r="F27" s="86"/>
      <c r="G27" s="85"/>
      <c r="H27" s="197"/>
      <c r="I27" s="194">
        <f t="shared" si="0"/>
        <v>0</v>
      </c>
      <c r="J27" s="84"/>
      <c r="K27" s="83"/>
    </row>
    <row r="28" spans="1:11" ht="16" customHeight="1" x14ac:dyDescent="0.2">
      <c r="A28" s="90"/>
      <c r="B28" s="89"/>
      <c r="C28" s="88"/>
      <c r="D28" s="88"/>
      <c r="E28" s="87"/>
      <c r="F28" s="86"/>
      <c r="G28" s="85"/>
      <c r="H28" s="197"/>
      <c r="I28" s="194">
        <f t="shared" si="0"/>
        <v>0</v>
      </c>
      <c r="J28" s="84"/>
      <c r="K28" s="83"/>
    </row>
    <row r="29" spans="1:11" ht="16" customHeight="1" x14ac:dyDescent="0.2">
      <c r="A29" s="90"/>
      <c r="B29" s="89"/>
      <c r="C29" s="88"/>
      <c r="D29" s="88"/>
      <c r="E29" s="87"/>
      <c r="F29" s="86"/>
      <c r="G29" s="85"/>
      <c r="H29" s="197"/>
      <c r="I29" s="194">
        <f t="shared" si="0"/>
        <v>0</v>
      </c>
      <c r="J29" s="84"/>
      <c r="K29" s="83"/>
    </row>
    <row r="30" spans="1:11" ht="16" customHeight="1" x14ac:dyDescent="0.2">
      <c r="A30" s="90"/>
      <c r="B30" s="89"/>
      <c r="C30" s="88"/>
      <c r="D30" s="88"/>
      <c r="E30" s="87"/>
      <c r="F30" s="86"/>
      <c r="G30" s="85"/>
      <c r="H30" s="197"/>
      <c r="I30" s="194">
        <f t="shared" si="0"/>
        <v>0</v>
      </c>
      <c r="J30" s="84"/>
      <c r="K30" s="83"/>
    </row>
    <row r="31" spans="1:11" ht="16" customHeight="1" x14ac:dyDescent="0.2">
      <c r="A31" s="90"/>
      <c r="B31" s="89"/>
      <c r="C31" s="88"/>
      <c r="D31" s="88"/>
      <c r="E31" s="87"/>
      <c r="F31" s="86"/>
      <c r="G31" s="85"/>
      <c r="H31" s="197"/>
      <c r="I31" s="194">
        <f t="shared" si="0"/>
        <v>0</v>
      </c>
      <c r="J31" s="84"/>
      <c r="K31" s="83"/>
    </row>
    <row r="32" spans="1:11" ht="16" customHeight="1" x14ac:dyDescent="0.2">
      <c r="A32" s="90"/>
      <c r="B32" s="89"/>
      <c r="C32" s="88"/>
      <c r="D32" s="88"/>
      <c r="E32" s="87"/>
      <c r="F32" s="86"/>
      <c r="G32" s="85"/>
      <c r="H32" s="197"/>
      <c r="I32" s="194">
        <f t="shared" si="0"/>
        <v>0</v>
      </c>
      <c r="J32" s="84"/>
      <c r="K32" s="83"/>
    </row>
    <row r="33" spans="1:16" ht="16" customHeight="1" x14ac:dyDescent="0.2">
      <c r="A33" s="90"/>
      <c r="B33" s="89"/>
      <c r="C33" s="88"/>
      <c r="D33" s="88"/>
      <c r="E33" s="87"/>
      <c r="F33" s="86"/>
      <c r="G33" s="85"/>
      <c r="H33" s="197"/>
      <c r="I33" s="194">
        <f t="shared" si="0"/>
        <v>0</v>
      </c>
      <c r="J33" s="84"/>
      <c r="K33" s="83"/>
    </row>
    <row r="34" spans="1:16" ht="16" customHeight="1" x14ac:dyDescent="0.2">
      <c r="A34" s="90"/>
      <c r="B34" s="89"/>
      <c r="C34" s="88"/>
      <c r="D34" s="88"/>
      <c r="E34" s="87"/>
      <c r="F34" s="86"/>
      <c r="G34" s="85"/>
      <c r="H34" s="197"/>
      <c r="I34" s="194">
        <f t="shared" si="0"/>
        <v>0</v>
      </c>
      <c r="J34" s="84"/>
      <c r="K34" s="83"/>
    </row>
    <row r="35" spans="1:16" ht="16" customHeight="1" x14ac:dyDescent="0.2">
      <c r="A35" s="90"/>
      <c r="B35" s="89"/>
      <c r="C35" s="88"/>
      <c r="D35" s="88"/>
      <c r="E35" s="87"/>
      <c r="F35" s="86"/>
      <c r="G35" s="85"/>
      <c r="H35" s="197"/>
      <c r="I35" s="194">
        <f t="shared" si="0"/>
        <v>0</v>
      </c>
      <c r="J35" s="84"/>
      <c r="K35" s="83"/>
    </row>
    <row r="36" spans="1:16" ht="16" customHeight="1" x14ac:dyDescent="0.2">
      <c r="A36" s="90"/>
      <c r="B36" s="89"/>
      <c r="C36" s="88"/>
      <c r="D36" s="88"/>
      <c r="E36" s="87"/>
      <c r="F36" s="86"/>
      <c r="G36" s="85"/>
      <c r="H36" s="197"/>
      <c r="I36" s="194">
        <f t="shared" si="0"/>
        <v>0</v>
      </c>
      <c r="J36" s="84"/>
      <c r="K36" s="83"/>
    </row>
    <row r="37" spans="1:16" ht="16" customHeight="1" x14ac:dyDescent="0.2">
      <c r="A37" s="90"/>
      <c r="B37" s="89"/>
      <c r="C37" s="88"/>
      <c r="D37" s="88"/>
      <c r="E37" s="87"/>
      <c r="F37" s="86"/>
      <c r="G37" s="85"/>
      <c r="H37" s="197"/>
      <c r="I37" s="194">
        <f t="shared" si="0"/>
        <v>0</v>
      </c>
      <c r="J37" s="84"/>
      <c r="K37" s="83"/>
    </row>
    <row r="38" spans="1:16" ht="16" customHeight="1" x14ac:dyDescent="0.2">
      <c r="A38" s="90"/>
      <c r="B38" s="89"/>
      <c r="C38" s="88"/>
      <c r="D38" s="88"/>
      <c r="E38" s="87"/>
      <c r="F38" s="86"/>
      <c r="G38" s="85"/>
      <c r="H38" s="197"/>
      <c r="I38" s="194">
        <f t="shared" si="0"/>
        <v>0</v>
      </c>
      <c r="J38" s="84"/>
      <c r="K38" s="83"/>
    </row>
    <row r="39" spans="1:16" ht="16" customHeight="1" x14ac:dyDescent="0.2">
      <c r="A39" s="90"/>
      <c r="B39" s="89"/>
      <c r="C39" s="88"/>
      <c r="D39" s="88"/>
      <c r="E39" s="87"/>
      <c r="F39" s="86"/>
      <c r="G39" s="85"/>
      <c r="H39" s="197"/>
      <c r="I39" s="194">
        <f t="shared" si="0"/>
        <v>0</v>
      </c>
      <c r="J39" s="84"/>
      <c r="K39" s="83"/>
    </row>
    <row r="40" spans="1:16" s="74" customFormat="1" ht="21.75" customHeight="1" thickBot="1" x14ac:dyDescent="0.2">
      <c r="A40" s="81"/>
      <c r="B40" s="81"/>
      <c r="C40" s="82" t="s">
        <v>127</v>
      </c>
      <c r="D40" s="81"/>
      <c r="E40" s="81"/>
      <c r="F40" s="81"/>
      <c r="G40" s="80" t="s">
        <v>128</v>
      </c>
      <c r="H40" s="79"/>
      <c r="I40" s="78">
        <f>IF(SUM(I13:I39)=0,"",SUM(I13:I39))</f>
        <v>14.2</v>
      </c>
      <c r="J40" s="77">
        <f>IF(I40="","",TRUNC(ROUND(L3*I40,2)))</f>
        <v>6</v>
      </c>
      <c r="K40" s="76">
        <f>IF(I40="","",(IF(L40&lt;9.9,0&amp;(ROUND(L40,0)),IF(L40=100,"00",L40))))</f>
        <v>38.999999999999972</v>
      </c>
      <c r="L40" s="75">
        <f>(ROUND($I40*$L3,2)-TRUNC($I40*$L3,0))*100</f>
        <v>38.999999999999972</v>
      </c>
    </row>
    <row r="41" spans="1:16" ht="16" thickTop="1" x14ac:dyDescent="0.2">
      <c r="A41" s="71"/>
      <c r="B41" s="71"/>
      <c r="C41" s="71"/>
      <c r="D41" s="71"/>
      <c r="E41" s="71"/>
      <c r="F41" s="71"/>
      <c r="G41" s="71"/>
      <c r="H41" s="73"/>
      <c r="I41" s="72"/>
      <c r="J41" s="71"/>
      <c r="K41" s="71"/>
      <c r="M41" s="68"/>
    </row>
    <row r="42" spans="1:16" x14ac:dyDescent="0.2">
      <c r="A42" s="62"/>
      <c r="B42" s="65" t="s">
        <v>129</v>
      </c>
      <c r="I42" s="70"/>
      <c r="K42" s="69"/>
      <c r="M42" s="68"/>
    </row>
    <row r="43" spans="1:16" x14ac:dyDescent="0.2">
      <c r="A43" s="62"/>
      <c r="B43" s="65"/>
      <c r="O43" s="160" t="s">
        <v>130</v>
      </c>
      <c r="P43" s="159"/>
    </row>
    <row r="44" spans="1:16" x14ac:dyDescent="0.2">
      <c r="A44" s="62"/>
      <c r="B44" s="65" t="s">
        <v>131</v>
      </c>
      <c r="O44" s="160" t="s">
        <v>132</v>
      </c>
      <c r="P44" s="159"/>
    </row>
    <row r="45" spans="1:16" x14ac:dyDescent="0.2">
      <c r="A45" s="62"/>
      <c r="B45" s="67" t="s">
        <v>133</v>
      </c>
      <c r="O45" s="160" t="s">
        <v>134</v>
      </c>
      <c r="P45" s="159"/>
    </row>
    <row r="46" spans="1:16" x14ac:dyDescent="0.2">
      <c r="A46" s="66"/>
      <c r="B46" s="65"/>
    </row>
    <row r="47" spans="1:16" x14ac:dyDescent="0.2">
      <c r="B47" s="65" t="s">
        <v>135</v>
      </c>
      <c r="C47" s="64"/>
      <c r="D47" s="63" t="s">
        <v>136</v>
      </c>
      <c r="E47" s="62"/>
      <c r="G47" s="61"/>
      <c r="H47" s="60"/>
    </row>
    <row r="49" spans="1:4" ht="16" x14ac:dyDescent="0.2">
      <c r="A49" s="59"/>
    </row>
    <row r="50" spans="1:4" x14ac:dyDescent="0.2">
      <c r="A50" s="58"/>
      <c r="B50" s="57"/>
      <c r="D50" s="57"/>
    </row>
  </sheetData>
  <sheetProtection algorithmName="SHA-512" hashValue="SIQP3OtaPkjQA8MR8RR+VxwxbLuqhHCiQXStaYoNkO6BiOlMZECtLeTu7lgvsw5AcHGMgjhhx11tlis5/B+gMQ==" saltValue="zYJLHyhjeL2NCxDDN7bYlg==" spinCount="100000" sheet="1" objects="1" scenarios="1" formatCells="0"/>
  <mergeCells count="8">
    <mergeCell ref="A12:B12"/>
    <mergeCell ref="H12:I12"/>
    <mergeCell ref="J12:K12"/>
    <mergeCell ref="N6:R11"/>
    <mergeCell ref="A11:B11"/>
    <mergeCell ref="H11:I11"/>
    <mergeCell ref="J11:K11"/>
    <mergeCell ref="H8:K8"/>
  </mergeCells>
  <dataValidations count="1">
    <dataValidation type="decimal" allowBlank="1" showInputMessage="1" showErrorMessage="1" error="Enter the day of the month here.  (For example, enter 12 for July 12th.)" sqref="WVJ983052:WVJ983075 B65548:B65571 IX65548:IX65571 ST65548:ST65571 ACP65548:ACP65571 AML65548:AML65571 AWH65548:AWH65571 BGD65548:BGD65571 BPZ65548:BPZ65571 BZV65548:BZV65571 CJR65548:CJR65571 CTN65548:CTN65571 DDJ65548:DDJ65571 DNF65548:DNF65571 DXB65548:DXB65571 EGX65548:EGX65571 EQT65548:EQT65571 FAP65548:FAP65571 FKL65548:FKL65571 FUH65548:FUH65571 GED65548:GED65571 GNZ65548:GNZ65571 GXV65548:GXV65571 HHR65548:HHR65571 HRN65548:HRN65571 IBJ65548:IBJ65571 ILF65548:ILF65571 IVB65548:IVB65571 JEX65548:JEX65571 JOT65548:JOT65571 JYP65548:JYP65571 KIL65548:KIL65571 KSH65548:KSH65571 LCD65548:LCD65571 LLZ65548:LLZ65571 LVV65548:LVV65571 MFR65548:MFR65571 MPN65548:MPN65571 MZJ65548:MZJ65571 NJF65548:NJF65571 NTB65548:NTB65571 OCX65548:OCX65571 OMT65548:OMT65571 OWP65548:OWP65571 PGL65548:PGL65571 PQH65548:PQH65571 QAD65548:QAD65571 QJZ65548:QJZ65571 QTV65548:QTV65571 RDR65548:RDR65571 RNN65548:RNN65571 RXJ65548:RXJ65571 SHF65548:SHF65571 SRB65548:SRB65571 TAX65548:TAX65571 TKT65548:TKT65571 TUP65548:TUP65571 UEL65548:UEL65571 UOH65548:UOH65571 UYD65548:UYD65571 VHZ65548:VHZ65571 VRV65548:VRV65571 WBR65548:WBR65571 WLN65548:WLN65571 WVJ65548:WVJ65571 B131084:B131107 IX131084:IX131107 ST131084:ST131107 ACP131084:ACP131107 AML131084:AML131107 AWH131084:AWH131107 BGD131084:BGD131107 BPZ131084:BPZ131107 BZV131084:BZV131107 CJR131084:CJR131107 CTN131084:CTN131107 DDJ131084:DDJ131107 DNF131084:DNF131107 DXB131084:DXB131107 EGX131084:EGX131107 EQT131084:EQT131107 FAP131084:FAP131107 FKL131084:FKL131107 FUH131084:FUH131107 GED131084:GED131107 GNZ131084:GNZ131107 GXV131084:GXV131107 HHR131084:HHR131107 HRN131084:HRN131107 IBJ131084:IBJ131107 ILF131084:ILF131107 IVB131084:IVB131107 JEX131084:JEX131107 JOT131084:JOT131107 JYP131084:JYP131107 KIL131084:KIL131107 KSH131084:KSH131107 LCD131084:LCD131107 LLZ131084:LLZ131107 LVV131084:LVV131107 MFR131084:MFR131107 MPN131084:MPN131107 MZJ131084:MZJ131107 NJF131084:NJF131107 NTB131084:NTB131107 OCX131084:OCX131107 OMT131084:OMT131107 OWP131084:OWP131107 PGL131084:PGL131107 PQH131084:PQH131107 QAD131084:QAD131107 QJZ131084:QJZ131107 QTV131084:QTV131107 RDR131084:RDR131107 RNN131084:RNN131107 RXJ131084:RXJ131107 SHF131084:SHF131107 SRB131084:SRB131107 TAX131084:TAX131107 TKT131084:TKT131107 TUP131084:TUP131107 UEL131084:UEL131107 UOH131084:UOH131107 UYD131084:UYD131107 VHZ131084:VHZ131107 VRV131084:VRV131107 WBR131084:WBR131107 WLN131084:WLN131107 WVJ131084:WVJ131107 B196620:B196643 IX196620:IX196643 ST196620:ST196643 ACP196620:ACP196643 AML196620:AML196643 AWH196620:AWH196643 BGD196620:BGD196643 BPZ196620:BPZ196643 BZV196620:BZV196643 CJR196620:CJR196643 CTN196620:CTN196643 DDJ196620:DDJ196643 DNF196620:DNF196643 DXB196620:DXB196643 EGX196620:EGX196643 EQT196620:EQT196643 FAP196620:FAP196643 FKL196620:FKL196643 FUH196620:FUH196643 GED196620:GED196643 GNZ196620:GNZ196643 GXV196620:GXV196643 HHR196620:HHR196643 HRN196620:HRN196643 IBJ196620:IBJ196643 ILF196620:ILF196643 IVB196620:IVB196643 JEX196620:JEX196643 JOT196620:JOT196643 JYP196620:JYP196643 KIL196620:KIL196643 KSH196620:KSH196643 LCD196620:LCD196643 LLZ196620:LLZ196643 LVV196620:LVV196643 MFR196620:MFR196643 MPN196620:MPN196643 MZJ196620:MZJ196643 NJF196620:NJF196643 NTB196620:NTB196643 OCX196620:OCX196643 OMT196620:OMT196643 OWP196620:OWP196643 PGL196620:PGL196643 PQH196620:PQH196643 QAD196620:QAD196643 QJZ196620:QJZ196643 QTV196620:QTV196643 RDR196620:RDR196643 RNN196620:RNN196643 RXJ196620:RXJ196643 SHF196620:SHF196643 SRB196620:SRB196643 TAX196620:TAX196643 TKT196620:TKT196643 TUP196620:TUP196643 UEL196620:UEL196643 UOH196620:UOH196643 UYD196620:UYD196643 VHZ196620:VHZ196643 VRV196620:VRV196643 WBR196620:WBR196643 WLN196620:WLN196643 WVJ196620:WVJ196643 B262156:B262179 IX262156:IX262179 ST262156:ST262179 ACP262156:ACP262179 AML262156:AML262179 AWH262156:AWH262179 BGD262156:BGD262179 BPZ262156:BPZ262179 BZV262156:BZV262179 CJR262156:CJR262179 CTN262156:CTN262179 DDJ262156:DDJ262179 DNF262156:DNF262179 DXB262156:DXB262179 EGX262156:EGX262179 EQT262156:EQT262179 FAP262156:FAP262179 FKL262156:FKL262179 FUH262156:FUH262179 GED262156:GED262179 GNZ262156:GNZ262179 GXV262156:GXV262179 HHR262156:HHR262179 HRN262156:HRN262179 IBJ262156:IBJ262179 ILF262156:ILF262179 IVB262156:IVB262179 JEX262156:JEX262179 JOT262156:JOT262179 JYP262156:JYP262179 KIL262156:KIL262179 KSH262156:KSH262179 LCD262156:LCD262179 LLZ262156:LLZ262179 LVV262156:LVV262179 MFR262156:MFR262179 MPN262156:MPN262179 MZJ262156:MZJ262179 NJF262156:NJF262179 NTB262156:NTB262179 OCX262156:OCX262179 OMT262156:OMT262179 OWP262156:OWP262179 PGL262156:PGL262179 PQH262156:PQH262179 QAD262156:QAD262179 QJZ262156:QJZ262179 QTV262156:QTV262179 RDR262156:RDR262179 RNN262156:RNN262179 RXJ262156:RXJ262179 SHF262156:SHF262179 SRB262156:SRB262179 TAX262156:TAX262179 TKT262156:TKT262179 TUP262156:TUP262179 UEL262156:UEL262179 UOH262156:UOH262179 UYD262156:UYD262179 VHZ262156:VHZ262179 VRV262156:VRV262179 WBR262156:WBR262179 WLN262156:WLN262179 WVJ262156:WVJ262179 B327692:B327715 IX327692:IX327715 ST327692:ST327715 ACP327692:ACP327715 AML327692:AML327715 AWH327692:AWH327715 BGD327692:BGD327715 BPZ327692:BPZ327715 BZV327692:BZV327715 CJR327692:CJR327715 CTN327692:CTN327715 DDJ327692:DDJ327715 DNF327692:DNF327715 DXB327692:DXB327715 EGX327692:EGX327715 EQT327692:EQT327715 FAP327692:FAP327715 FKL327692:FKL327715 FUH327692:FUH327715 GED327692:GED327715 GNZ327692:GNZ327715 GXV327692:GXV327715 HHR327692:HHR327715 HRN327692:HRN327715 IBJ327692:IBJ327715 ILF327692:ILF327715 IVB327692:IVB327715 JEX327692:JEX327715 JOT327692:JOT327715 JYP327692:JYP327715 KIL327692:KIL327715 KSH327692:KSH327715 LCD327692:LCD327715 LLZ327692:LLZ327715 LVV327692:LVV327715 MFR327692:MFR327715 MPN327692:MPN327715 MZJ327692:MZJ327715 NJF327692:NJF327715 NTB327692:NTB327715 OCX327692:OCX327715 OMT327692:OMT327715 OWP327692:OWP327715 PGL327692:PGL327715 PQH327692:PQH327715 QAD327692:QAD327715 QJZ327692:QJZ327715 QTV327692:QTV327715 RDR327692:RDR327715 RNN327692:RNN327715 RXJ327692:RXJ327715 SHF327692:SHF327715 SRB327692:SRB327715 TAX327692:TAX327715 TKT327692:TKT327715 TUP327692:TUP327715 UEL327692:UEL327715 UOH327692:UOH327715 UYD327692:UYD327715 VHZ327692:VHZ327715 VRV327692:VRV327715 WBR327692:WBR327715 WLN327692:WLN327715 WVJ327692:WVJ327715 B393228:B393251 IX393228:IX393251 ST393228:ST393251 ACP393228:ACP393251 AML393228:AML393251 AWH393228:AWH393251 BGD393228:BGD393251 BPZ393228:BPZ393251 BZV393228:BZV393251 CJR393228:CJR393251 CTN393228:CTN393251 DDJ393228:DDJ393251 DNF393228:DNF393251 DXB393228:DXB393251 EGX393228:EGX393251 EQT393228:EQT393251 FAP393228:FAP393251 FKL393228:FKL393251 FUH393228:FUH393251 GED393228:GED393251 GNZ393228:GNZ393251 GXV393228:GXV393251 HHR393228:HHR393251 HRN393228:HRN393251 IBJ393228:IBJ393251 ILF393228:ILF393251 IVB393228:IVB393251 JEX393228:JEX393251 JOT393228:JOT393251 JYP393228:JYP393251 KIL393228:KIL393251 KSH393228:KSH393251 LCD393228:LCD393251 LLZ393228:LLZ393251 LVV393228:LVV393251 MFR393228:MFR393251 MPN393228:MPN393251 MZJ393228:MZJ393251 NJF393228:NJF393251 NTB393228:NTB393251 OCX393228:OCX393251 OMT393228:OMT393251 OWP393228:OWP393251 PGL393228:PGL393251 PQH393228:PQH393251 QAD393228:QAD393251 QJZ393228:QJZ393251 QTV393228:QTV393251 RDR393228:RDR393251 RNN393228:RNN393251 RXJ393228:RXJ393251 SHF393228:SHF393251 SRB393228:SRB393251 TAX393228:TAX393251 TKT393228:TKT393251 TUP393228:TUP393251 UEL393228:UEL393251 UOH393228:UOH393251 UYD393228:UYD393251 VHZ393228:VHZ393251 VRV393228:VRV393251 WBR393228:WBR393251 WLN393228:WLN393251 WVJ393228:WVJ393251 B458764:B458787 IX458764:IX458787 ST458764:ST458787 ACP458764:ACP458787 AML458764:AML458787 AWH458764:AWH458787 BGD458764:BGD458787 BPZ458764:BPZ458787 BZV458764:BZV458787 CJR458764:CJR458787 CTN458764:CTN458787 DDJ458764:DDJ458787 DNF458764:DNF458787 DXB458764:DXB458787 EGX458764:EGX458787 EQT458764:EQT458787 FAP458764:FAP458787 FKL458764:FKL458787 FUH458764:FUH458787 GED458764:GED458787 GNZ458764:GNZ458787 GXV458764:GXV458787 HHR458764:HHR458787 HRN458764:HRN458787 IBJ458764:IBJ458787 ILF458764:ILF458787 IVB458764:IVB458787 JEX458764:JEX458787 JOT458764:JOT458787 JYP458764:JYP458787 KIL458764:KIL458787 KSH458764:KSH458787 LCD458764:LCD458787 LLZ458764:LLZ458787 LVV458764:LVV458787 MFR458764:MFR458787 MPN458764:MPN458787 MZJ458764:MZJ458787 NJF458764:NJF458787 NTB458764:NTB458787 OCX458764:OCX458787 OMT458764:OMT458787 OWP458764:OWP458787 PGL458764:PGL458787 PQH458764:PQH458787 QAD458764:QAD458787 QJZ458764:QJZ458787 QTV458764:QTV458787 RDR458764:RDR458787 RNN458764:RNN458787 RXJ458764:RXJ458787 SHF458764:SHF458787 SRB458764:SRB458787 TAX458764:TAX458787 TKT458764:TKT458787 TUP458764:TUP458787 UEL458764:UEL458787 UOH458764:UOH458787 UYD458764:UYD458787 VHZ458764:VHZ458787 VRV458764:VRV458787 WBR458764:WBR458787 WLN458764:WLN458787 WVJ458764:WVJ458787 B524300:B524323 IX524300:IX524323 ST524300:ST524323 ACP524300:ACP524323 AML524300:AML524323 AWH524300:AWH524323 BGD524300:BGD524323 BPZ524300:BPZ524323 BZV524300:BZV524323 CJR524300:CJR524323 CTN524300:CTN524323 DDJ524300:DDJ524323 DNF524300:DNF524323 DXB524300:DXB524323 EGX524300:EGX524323 EQT524300:EQT524323 FAP524300:FAP524323 FKL524300:FKL524323 FUH524300:FUH524323 GED524300:GED524323 GNZ524300:GNZ524323 GXV524300:GXV524323 HHR524300:HHR524323 HRN524300:HRN524323 IBJ524300:IBJ524323 ILF524300:ILF524323 IVB524300:IVB524323 JEX524300:JEX524323 JOT524300:JOT524323 JYP524300:JYP524323 KIL524300:KIL524323 KSH524300:KSH524323 LCD524300:LCD524323 LLZ524300:LLZ524323 LVV524300:LVV524323 MFR524300:MFR524323 MPN524300:MPN524323 MZJ524300:MZJ524323 NJF524300:NJF524323 NTB524300:NTB524323 OCX524300:OCX524323 OMT524300:OMT524323 OWP524300:OWP524323 PGL524300:PGL524323 PQH524300:PQH524323 QAD524300:QAD524323 QJZ524300:QJZ524323 QTV524300:QTV524323 RDR524300:RDR524323 RNN524300:RNN524323 RXJ524300:RXJ524323 SHF524300:SHF524323 SRB524300:SRB524323 TAX524300:TAX524323 TKT524300:TKT524323 TUP524300:TUP524323 UEL524300:UEL524323 UOH524300:UOH524323 UYD524300:UYD524323 VHZ524300:VHZ524323 VRV524300:VRV524323 WBR524300:WBR524323 WLN524300:WLN524323 WVJ524300:WVJ524323 B589836:B589859 IX589836:IX589859 ST589836:ST589859 ACP589836:ACP589859 AML589836:AML589859 AWH589836:AWH589859 BGD589836:BGD589859 BPZ589836:BPZ589859 BZV589836:BZV589859 CJR589836:CJR589859 CTN589836:CTN589859 DDJ589836:DDJ589859 DNF589836:DNF589859 DXB589836:DXB589859 EGX589836:EGX589859 EQT589836:EQT589859 FAP589836:FAP589859 FKL589836:FKL589859 FUH589836:FUH589859 GED589836:GED589859 GNZ589836:GNZ589859 GXV589836:GXV589859 HHR589836:HHR589859 HRN589836:HRN589859 IBJ589836:IBJ589859 ILF589836:ILF589859 IVB589836:IVB589859 JEX589836:JEX589859 JOT589836:JOT589859 JYP589836:JYP589859 KIL589836:KIL589859 KSH589836:KSH589859 LCD589836:LCD589859 LLZ589836:LLZ589859 LVV589836:LVV589859 MFR589836:MFR589859 MPN589836:MPN589859 MZJ589836:MZJ589859 NJF589836:NJF589859 NTB589836:NTB589859 OCX589836:OCX589859 OMT589836:OMT589859 OWP589836:OWP589859 PGL589836:PGL589859 PQH589836:PQH589859 QAD589836:QAD589859 QJZ589836:QJZ589859 QTV589836:QTV589859 RDR589836:RDR589859 RNN589836:RNN589859 RXJ589836:RXJ589859 SHF589836:SHF589859 SRB589836:SRB589859 TAX589836:TAX589859 TKT589836:TKT589859 TUP589836:TUP589859 UEL589836:UEL589859 UOH589836:UOH589859 UYD589836:UYD589859 VHZ589836:VHZ589859 VRV589836:VRV589859 WBR589836:WBR589859 WLN589836:WLN589859 WVJ589836:WVJ589859 B655372:B655395 IX655372:IX655395 ST655372:ST655395 ACP655372:ACP655395 AML655372:AML655395 AWH655372:AWH655395 BGD655372:BGD655395 BPZ655372:BPZ655395 BZV655372:BZV655395 CJR655372:CJR655395 CTN655372:CTN655395 DDJ655372:DDJ655395 DNF655372:DNF655395 DXB655372:DXB655395 EGX655372:EGX655395 EQT655372:EQT655395 FAP655372:FAP655395 FKL655372:FKL655395 FUH655372:FUH655395 GED655372:GED655395 GNZ655372:GNZ655395 GXV655372:GXV655395 HHR655372:HHR655395 HRN655372:HRN655395 IBJ655372:IBJ655395 ILF655372:ILF655395 IVB655372:IVB655395 JEX655372:JEX655395 JOT655372:JOT655395 JYP655372:JYP655395 KIL655372:KIL655395 KSH655372:KSH655395 LCD655372:LCD655395 LLZ655372:LLZ655395 LVV655372:LVV655395 MFR655372:MFR655395 MPN655372:MPN655395 MZJ655372:MZJ655395 NJF655372:NJF655395 NTB655372:NTB655395 OCX655372:OCX655395 OMT655372:OMT655395 OWP655372:OWP655395 PGL655372:PGL655395 PQH655372:PQH655395 QAD655372:QAD655395 QJZ655372:QJZ655395 QTV655372:QTV655395 RDR655372:RDR655395 RNN655372:RNN655395 RXJ655372:RXJ655395 SHF655372:SHF655395 SRB655372:SRB655395 TAX655372:TAX655395 TKT655372:TKT655395 TUP655372:TUP655395 UEL655372:UEL655395 UOH655372:UOH655395 UYD655372:UYD655395 VHZ655372:VHZ655395 VRV655372:VRV655395 WBR655372:WBR655395 WLN655372:WLN655395 WVJ655372:WVJ655395 B720908:B720931 IX720908:IX720931 ST720908:ST720931 ACP720908:ACP720931 AML720908:AML720931 AWH720908:AWH720931 BGD720908:BGD720931 BPZ720908:BPZ720931 BZV720908:BZV720931 CJR720908:CJR720931 CTN720908:CTN720931 DDJ720908:DDJ720931 DNF720908:DNF720931 DXB720908:DXB720931 EGX720908:EGX720931 EQT720908:EQT720931 FAP720908:FAP720931 FKL720908:FKL720931 FUH720908:FUH720931 GED720908:GED720931 GNZ720908:GNZ720931 GXV720908:GXV720931 HHR720908:HHR720931 HRN720908:HRN720931 IBJ720908:IBJ720931 ILF720908:ILF720931 IVB720908:IVB720931 JEX720908:JEX720931 JOT720908:JOT720931 JYP720908:JYP720931 KIL720908:KIL720931 KSH720908:KSH720931 LCD720908:LCD720931 LLZ720908:LLZ720931 LVV720908:LVV720931 MFR720908:MFR720931 MPN720908:MPN720931 MZJ720908:MZJ720931 NJF720908:NJF720931 NTB720908:NTB720931 OCX720908:OCX720931 OMT720908:OMT720931 OWP720908:OWP720931 PGL720908:PGL720931 PQH720908:PQH720931 QAD720908:QAD720931 QJZ720908:QJZ720931 QTV720908:QTV720931 RDR720908:RDR720931 RNN720908:RNN720931 RXJ720908:RXJ720931 SHF720908:SHF720931 SRB720908:SRB720931 TAX720908:TAX720931 TKT720908:TKT720931 TUP720908:TUP720931 UEL720908:UEL720931 UOH720908:UOH720931 UYD720908:UYD720931 VHZ720908:VHZ720931 VRV720908:VRV720931 WBR720908:WBR720931 WLN720908:WLN720931 WVJ720908:WVJ720931 B786444:B786467 IX786444:IX786467 ST786444:ST786467 ACP786444:ACP786467 AML786444:AML786467 AWH786444:AWH786467 BGD786444:BGD786467 BPZ786444:BPZ786467 BZV786444:BZV786467 CJR786444:CJR786467 CTN786444:CTN786467 DDJ786444:DDJ786467 DNF786444:DNF786467 DXB786444:DXB786467 EGX786444:EGX786467 EQT786444:EQT786467 FAP786444:FAP786467 FKL786444:FKL786467 FUH786444:FUH786467 GED786444:GED786467 GNZ786444:GNZ786467 GXV786444:GXV786467 HHR786444:HHR786467 HRN786444:HRN786467 IBJ786444:IBJ786467 ILF786444:ILF786467 IVB786444:IVB786467 JEX786444:JEX786467 JOT786444:JOT786467 JYP786444:JYP786467 KIL786444:KIL786467 KSH786444:KSH786467 LCD786444:LCD786467 LLZ786444:LLZ786467 LVV786444:LVV786467 MFR786444:MFR786467 MPN786444:MPN786467 MZJ786444:MZJ786467 NJF786444:NJF786467 NTB786444:NTB786467 OCX786444:OCX786467 OMT786444:OMT786467 OWP786444:OWP786467 PGL786444:PGL786467 PQH786444:PQH786467 QAD786444:QAD786467 QJZ786444:QJZ786467 QTV786444:QTV786467 RDR786444:RDR786467 RNN786444:RNN786467 RXJ786444:RXJ786467 SHF786444:SHF786467 SRB786444:SRB786467 TAX786444:TAX786467 TKT786444:TKT786467 TUP786444:TUP786467 UEL786444:UEL786467 UOH786444:UOH786467 UYD786444:UYD786467 VHZ786444:VHZ786467 VRV786444:VRV786467 WBR786444:WBR786467 WLN786444:WLN786467 WVJ786444:WVJ786467 B851980:B852003 IX851980:IX852003 ST851980:ST852003 ACP851980:ACP852003 AML851980:AML852003 AWH851980:AWH852003 BGD851980:BGD852003 BPZ851980:BPZ852003 BZV851980:BZV852003 CJR851980:CJR852003 CTN851980:CTN852003 DDJ851980:DDJ852003 DNF851980:DNF852003 DXB851980:DXB852003 EGX851980:EGX852003 EQT851980:EQT852003 FAP851980:FAP852003 FKL851980:FKL852003 FUH851980:FUH852003 GED851980:GED852003 GNZ851980:GNZ852003 GXV851980:GXV852003 HHR851980:HHR852003 HRN851980:HRN852003 IBJ851980:IBJ852003 ILF851980:ILF852003 IVB851980:IVB852003 JEX851980:JEX852003 JOT851980:JOT852003 JYP851980:JYP852003 KIL851980:KIL852003 KSH851980:KSH852003 LCD851980:LCD852003 LLZ851980:LLZ852003 LVV851980:LVV852003 MFR851980:MFR852003 MPN851980:MPN852003 MZJ851980:MZJ852003 NJF851980:NJF852003 NTB851980:NTB852003 OCX851980:OCX852003 OMT851980:OMT852003 OWP851980:OWP852003 PGL851980:PGL852003 PQH851980:PQH852003 QAD851980:QAD852003 QJZ851980:QJZ852003 QTV851980:QTV852003 RDR851980:RDR852003 RNN851980:RNN852003 RXJ851980:RXJ852003 SHF851980:SHF852003 SRB851980:SRB852003 TAX851980:TAX852003 TKT851980:TKT852003 TUP851980:TUP852003 UEL851980:UEL852003 UOH851980:UOH852003 UYD851980:UYD852003 VHZ851980:VHZ852003 VRV851980:VRV852003 WBR851980:WBR852003 WLN851980:WLN852003 WVJ851980:WVJ852003 B917516:B917539 IX917516:IX917539 ST917516:ST917539 ACP917516:ACP917539 AML917516:AML917539 AWH917516:AWH917539 BGD917516:BGD917539 BPZ917516:BPZ917539 BZV917516:BZV917539 CJR917516:CJR917539 CTN917516:CTN917539 DDJ917516:DDJ917539 DNF917516:DNF917539 DXB917516:DXB917539 EGX917516:EGX917539 EQT917516:EQT917539 FAP917516:FAP917539 FKL917516:FKL917539 FUH917516:FUH917539 GED917516:GED917539 GNZ917516:GNZ917539 GXV917516:GXV917539 HHR917516:HHR917539 HRN917516:HRN917539 IBJ917516:IBJ917539 ILF917516:ILF917539 IVB917516:IVB917539 JEX917516:JEX917539 JOT917516:JOT917539 JYP917516:JYP917539 KIL917516:KIL917539 KSH917516:KSH917539 LCD917516:LCD917539 LLZ917516:LLZ917539 LVV917516:LVV917539 MFR917516:MFR917539 MPN917516:MPN917539 MZJ917516:MZJ917539 NJF917516:NJF917539 NTB917516:NTB917539 OCX917516:OCX917539 OMT917516:OMT917539 OWP917516:OWP917539 PGL917516:PGL917539 PQH917516:PQH917539 QAD917516:QAD917539 QJZ917516:QJZ917539 QTV917516:QTV917539 RDR917516:RDR917539 RNN917516:RNN917539 RXJ917516:RXJ917539 SHF917516:SHF917539 SRB917516:SRB917539 TAX917516:TAX917539 TKT917516:TKT917539 TUP917516:TUP917539 UEL917516:UEL917539 UOH917516:UOH917539 UYD917516:UYD917539 VHZ917516:VHZ917539 VRV917516:VRV917539 WBR917516:WBR917539 WLN917516:WLN917539 WVJ917516:WVJ917539 B983052:B983075 IX983052:IX983075 ST983052:ST983075 ACP983052:ACP983075 AML983052:AML983075 AWH983052:AWH983075 BGD983052:BGD983075 BPZ983052:BPZ983075 BZV983052:BZV983075 CJR983052:CJR983075 CTN983052:CTN983075 DDJ983052:DDJ983075 DNF983052:DNF983075 DXB983052:DXB983075 EGX983052:EGX983075 EQT983052:EQT983075 FAP983052:FAP983075 FKL983052:FKL983075 FUH983052:FUH983075 GED983052:GED983075 GNZ983052:GNZ983075 GXV983052:GXV983075 HHR983052:HHR983075 HRN983052:HRN983075 IBJ983052:IBJ983075 ILF983052:ILF983075 IVB983052:IVB983075 JEX983052:JEX983075 JOT983052:JOT983075 JYP983052:JYP983075 KIL983052:KIL983075 KSH983052:KSH983075 LCD983052:LCD983075 LLZ983052:LLZ983075 LVV983052:LVV983075 MFR983052:MFR983075 MPN983052:MPN983075 MZJ983052:MZJ983075 NJF983052:NJF983075 NTB983052:NTB983075 OCX983052:OCX983075 OMT983052:OMT983075 OWP983052:OWP983075 PGL983052:PGL983075 PQH983052:PQH983075 QAD983052:QAD983075 QJZ983052:QJZ983075 QTV983052:QTV983075 RDR983052:RDR983075 RNN983052:RNN983075 RXJ983052:RXJ983075 SHF983052:SHF983075 SRB983052:SRB983075 TAX983052:TAX983075 TKT983052:TKT983075 TUP983052:TUP983075 UEL983052:UEL983075 UOH983052:UOH983075 UYD983052:UYD983075 VHZ983052:VHZ983075 VRV983052:VRV983075 WBR983052:WBR983075 WLN983052:WLN983075 IX13:IX39 ST13:ST39 ACP13:ACP39 AML13:AML39 AWH13:AWH39 BGD13:BGD39 BPZ13:BPZ39 BZV13:BZV39 CJR13:CJR39 CTN13:CTN39 DDJ13:DDJ39 DNF13:DNF39 DXB13:DXB39 EGX13:EGX39 EQT13:EQT39 FAP13:FAP39 FKL13:FKL39 FUH13:FUH39 GED13:GED39 GNZ13:GNZ39 GXV13:GXV39 HHR13:HHR39 HRN13:HRN39 IBJ13:IBJ39 ILF13:ILF39 IVB13:IVB39 JEX13:JEX39 JOT13:JOT39 JYP13:JYP39 KIL13:KIL39 KSH13:KSH39 LCD13:LCD39 LLZ13:LLZ39 LVV13:LVV39 MFR13:MFR39 MPN13:MPN39 MZJ13:MZJ39 NJF13:NJF39 NTB13:NTB39 OCX13:OCX39 OMT13:OMT39 OWP13:OWP39 PGL13:PGL39 PQH13:PQH39 QAD13:QAD39 QJZ13:QJZ39 QTV13:QTV39 RDR13:RDR39 RNN13:RNN39 RXJ13:RXJ39 SHF13:SHF39 SRB13:SRB39 TAX13:TAX39 TKT13:TKT39 TUP13:TUP39 UEL13:UEL39 UOH13:UOH39 UYD13:UYD39 VHZ13:VHZ39 VRV13:VRV39 WBR13:WBR39 WLN13:WLN39 WVJ13:WVJ39" xr:uid="{00000000-0002-0000-0400-000000000000}">
      <formula1>1</formula1>
      <formula2>31</formula2>
    </dataValidation>
  </dataValidations>
  <pageMargins left="0" right="0" top="0.75" bottom="0.75" header="0.3" footer="0.3"/>
  <pageSetup scale="66" orientation="landscape" r:id="rId1"/>
  <headerFooter>
    <oddFooter>&amp;R&amp;8rev. 10-11-18</oddFooter>
  </headerFooter>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Enter the day of the month here.  (For example, enter 12 for July 12th.)" xr:uid="{00000000-0002-0000-0400-000002000000}">
          <x14:formula1>
            <xm:f>Data!$B$3:$B$34</xm:f>
          </x14:formula1>
          <xm:sqref>B13:B39</xm:sqref>
        </x14:dataValidation>
        <x14:dataValidation type="list" allowBlank="1" showInputMessage="1" xr:uid="{00000000-0002-0000-0400-000003000000}">
          <x14:formula1>
            <xm:f>Data!$D$3:$D$14</xm:f>
          </x14:formula1>
          <xm:sqref>A13:A39</xm:sqref>
        </x14:dataValidation>
        <x14:dataValidation type="list" allowBlank="1" showInputMessage="1" xr:uid="{00000000-0002-0000-0400-000001000000}">
          <x14:formula1>
            <xm:f>'common distances'!$A$6:$A$30</xm:f>
          </x14:formula1>
          <xm:sqref>C13:D39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pageSetUpPr fitToPage="1"/>
  </sheetPr>
  <dimension ref="A1:H25"/>
  <sheetViews>
    <sheetView workbookViewId="0">
      <selection activeCell="B3" sqref="B3"/>
    </sheetView>
  </sheetViews>
  <sheetFormatPr baseColWidth="10" defaultColWidth="8.83203125" defaultRowHeight="15" x14ac:dyDescent="0.2"/>
  <cols>
    <col min="1" max="1" width="2.83203125" style="46" customWidth="1"/>
    <col min="2" max="3" width="9.1640625" style="46"/>
    <col min="4" max="4" width="3.33203125" style="46" customWidth="1"/>
    <col min="5" max="5" width="11.33203125" style="46" customWidth="1"/>
    <col min="6" max="6" width="5.6640625" style="46" customWidth="1"/>
    <col min="7" max="7" width="4.5" style="46" customWidth="1"/>
    <col min="8" max="8" width="48.5" style="46" customWidth="1"/>
    <col min="9" max="9" width="2.83203125" style="46" customWidth="1"/>
    <col min="10" max="11" width="9.1640625" style="46"/>
    <col min="12" max="12" width="5.5" style="46" customWidth="1"/>
    <col min="13" max="256" width="9.1640625" style="46"/>
    <col min="257" max="257" width="2.83203125" style="46" customWidth="1"/>
    <col min="258" max="259" width="9.1640625" style="46"/>
    <col min="260" max="260" width="3.33203125" style="46" customWidth="1"/>
    <col min="261" max="261" width="11.33203125" style="46" customWidth="1"/>
    <col min="262" max="262" width="5.6640625" style="46" customWidth="1"/>
    <col min="263" max="263" width="4.5" style="46" customWidth="1"/>
    <col min="264" max="264" width="48.5" style="46" customWidth="1"/>
    <col min="265" max="265" width="2.83203125" style="46" customWidth="1"/>
    <col min="266" max="512" width="9.1640625" style="46"/>
    <col min="513" max="513" width="2.83203125" style="46" customWidth="1"/>
    <col min="514" max="515" width="9.1640625" style="46"/>
    <col min="516" max="516" width="3.33203125" style="46" customWidth="1"/>
    <col min="517" max="517" width="11.33203125" style="46" customWidth="1"/>
    <col min="518" max="518" width="5.6640625" style="46" customWidth="1"/>
    <col min="519" max="519" width="4.5" style="46" customWidth="1"/>
    <col min="520" max="520" width="48.5" style="46" customWidth="1"/>
    <col min="521" max="521" width="2.83203125" style="46" customWidth="1"/>
    <col min="522" max="768" width="9.1640625" style="46"/>
    <col min="769" max="769" width="2.83203125" style="46" customWidth="1"/>
    <col min="770" max="771" width="9.1640625" style="46"/>
    <col min="772" max="772" width="3.33203125" style="46" customWidth="1"/>
    <col min="773" max="773" width="11.33203125" style="46" customWidth="1"/>
    <col min="774" max="774" width="5.6640625" style="46" customWidth="1"/>
    <col min="775" max="775" width="4.5" style="46" customWidth="1"/>
    <col min="776" max="776" width="48.5" style="46" customWidth="1"/>
    <col min="777" max="777" width="2.83203125" style="46" customWidth="1"/>
    <col min="778" max="1024" width="9.1640625" style="46"/>
    <col min="1025" max="1025" width="2.83203125" style="46" customWidth="1"/>
    <col min="1026" max="1027" width="9.1640625" style="46"/>
    <col min="1028" max="1028" width="3.33203125" style="46" customWidth="1"/>
    <col min="1029" max="1029" width="11.33203125" style="46" customWidth="1"/>
    <col min="1030" max="1030" width="5.6640625" style="46" customWidth="1"/>
    <col min="1031" max="1031" width="4.5" style="46" customWidth="1"/>
    <col min="1032" max="1032" width="48.5" style="46" customWidth="1"/>
    <col min="1033" max="1033" width="2.83203125" style="46" customWidth="1"/>
    <col min="1034" max="1280" width="9.1640625" style="46"/>
    <col min="1281" max="1281" width="2.83203125" style="46" customWidth="1"/>
    <col min="1282" max="1283" width="9.1640625" style="46"/>
    <col min="1284" max="1284" width="3.33203125" style="46" customWidth="1"/>
    <col min="1285" max="1285" width="11.33203125" style="46" customWidth="1"/>
    <col min="1286" max="1286" width="5.6640625" style="46" customWidth="1"/>
    <col min="1287" max="1287" width="4.5" style="46" customWidth="1"/>
    <col min="1288" max="1288" width="48.5" style="46" customWidth="1"/>
    <col min="1289" max="1289" width="2.83203125" style="46" customWidth="1"/>
    <col min="1290" max="1536" width="9.1640625" style="46"/>
    <col min="1537" max="1537" width="2.83203125" style="46" customWidth="1"/>
    <col min="1538" max="1539" width="9.1640625" style="46"/>
    <col min="1540" max="1540" width="3.33203125" style="46" customWidth="1"/>
    <col min="1541" max="1541" width="11.33203125" style="46" customWidth="1"/>
    <col min="1542" max="1542" width="5.6640625" style="46" customWidth="1"/>
    <col min="1543" max="1543" width="4.5" style="46" customWidth="1"/>
    <col min="1544" max="1544" width="48.5" style="46" customWidth="1"/>
    <col min="1545" max="1545" width="2.83203125" style="46" customWidth="1"/>
    <col min="1546" max="1792" width="9.1640625" style="46"/>
    <col min="1793" max="1793" width="2.83203125" style="46" customWidth="1"/>
    <col min="1794" max="1795" width="9.1640625" style="46"/>
    <col min="1796" max="1796" width="3.33203125" style="46" customWidth="1"/>
    <col min="1797" max="1797" width="11.33203125" style="46" customWidth="1"/>
    <col min="1798" max="1798" width="5.6640625" style="46" customWidth="1"/>
    <col min="1799" max="1799" width="4.5" style="46" customWidth="1"/>
    <col min="1800" max="1800" width="48.5" style="46" customWidth="1"/>
    <col min="1801" max="1801" width="2.83203125" style="46" customWidth="1"/>
    <col min="1802" max="2048" width="9.1640625" style="46"/>
    <col min="2049" max="2049" width="2.83203125" style="46" customWidth="1"/>
    <col min="2050" max="2051" width="9.1640625" style="46"/>
    <col min="2052" max="2052" width="3.33203125" style="46" customWidth="1"/>
    <col min="2053" max="2053" width="11.33203125" style="46" customWidth="1"/>
    <col min="2054" max="2054" width="5.6640625" style="46" customWidth="1"/>
    <col min="2055" max="2055" width="4.5" style="46" customWidth="1"/>
    <col min="2056" max="2056" width="48.5" style="46" customWidth="1"/>
    <col min="2057" max="2057" width="2.83203125" style="46" customWidth="1"/>
    <col min="2058" max="2304" width="9.1640625" style="46"/>
    <col min="2305" max="2305" width="2.83203125" style="46" customWidth="1"/>
    <col min="2306" max="2307" width="9.1640625" style="46"/>
    <col min="2308" max="2308" width="3.33203125" style="46" customWidth="1"/>
    <col min="2309" max="2309" width="11.33203125" style="46" customWidth="1"/>
    <col min="2310" max="2310" width="5.6640625" style="46" customWidth="1"/>
    <col min="2311" max="2311" width="4.5" style="46" customWidth="1"/>
    <col min="2312" max="2312" width="48.5" style="46" customWidth="1"/>
    <col min="2313" max="2313" width="2.83203125" style="46" customWidth="1"/>
    <col min="2314" max="2560" width="9.1640625" style="46"/>
    <col min="2561" max="2561" width="2.83203125" style="46" customWidth="1"/>
    <col min="2562" max="2563" width="9.1640625" style="46"/>
    <col min="2564" max="2564" width="3.33203125" style="46" customWidth="1"/>
    <col min="2565" max="2565" width="11.33203125" style="46" customWidth="1"/>
    <col min="2566" max="2566" width="5.6640625" style="46" customWidth="1"/>
    <col min="2567" max="2567" width="4.5" style="46" customWidth="1"/>
    <col min="2568" max="2568" width="48.5" style="46" customWidth="1"/>
    <col min="2569" max="2569" width="2.83203125" style="46" customWidth="1"/>
    <col min="2570" max="2816" width="9.1640625" style="46"/>
    <col min="2817" max="2817" width="2.83203125" style="46" customWidth="1"/>
    <col min="2818" max="2819" width="9.1640625" style="46"/>
    <col min="2820" max="2820" width="3.33203125" style="46" customWidth="1"/>
    <col min="2821" max="2821" width="11.33203125" style="46" customWidth="1"/>
    <col min="2822" max="2822" width="5.6640625" style="46" customWidth="1"/>
    <col min="2823" max="2823" width="4.5" style="46" customWidth="1"/>
    <col min="2824" max="2824" width="48.5" style="46" customWidth="1"/>
    <col min="2825" max="2825" width="2.83203125" style="46" customWidth="1"/>
    <col min="2826" max="3072" width="9.1640625" style="46"/>
    <col min="3073" max="3073" width="2.83203125" style="46" customWidth="1"/>
    <col min="3074" max="3075" width="9.1640625" style="46"/>
    <col min="3076" max="3076" width="3.33203125" style="46" customWidth="1"/>
    <col min="3077" max="3077" width="11.33203125" style="46" customWidth="1"/>
    <col min="3078" max="3078" width="5.6640625" style="46" customWidth="1"/>
    <col min="3079" max="3079" width="4.5" style="46" customWidth="1"/>
    <col min="3080" max="3080" width="48.5" style="46" customWidth="1"/>
    <col min="3081" max="3081" width="2.83203125" style="46" customWidth="1"/>
    <col min="3082" max="3328" width="9.1640625" style="46"/>
    <col min="3329" max="3329" width="2.83203125" style="46" customWidth="1"/>
    <col min="3330" max="3331" width="9.1640625" style="46"/>
    <col min="3332" max="3332" width="3.33203125" style="46" customWidth="1"/>
    <col min="3333" max="3333" width="11.33203125" style="46" customWidth="1"/>
    <col min="3334" max="3334" width="5.6640625" style="46" customWidth="1"/>
    <col min="3335" max="3335" width="4.5" style="46" customWidth="1"/>
    <col min="3336" max="3336" width="48.5" style="46" customWidth="1"/>
    <col min="3337" max="3337" width="2.83203125" style="46" customWidth="1"/>
    <col min="3338" max="3584" width="9.1640625" style="46"/>
    <col min="3585" max="3585" width="2.83203125" style="46" customWidth="1"/>
    <col min="3586" max="3587" width="9.1640625" style="46"/>
    <col min="3588" max="3588" width="3.33203125" style="46" customWidth="1"/>
    <col min="3589" max="3589" width="11.33203125" style="46" customWidth="1"/>
    <col min="3590" max="3590" width="5.6640625" style="46" customWidth="1"/>
    <col min="3591" max="3591" width="4.5" style="46" customWidth="1"/>
    <col min="3592" max="3592" width="48.5" style="46" customWidth="1"/>
    <col min="3593" max="3593" width="2.83203125" style="46" customWidth="1"/>
    <col min="3594" max="3840" width="9.1640625" style="46"/>
    <col min="3841" max="3841" width="2.83203125" style="46" customWidth="1"/>
    <col min="3842" max="3843" width="9.1640625" style="46"/>
    <col min="3844" max="3844" width="3.33203125" style="46" customWidth="1"/>
    <col min="3845" max="3845" width="11.33203125" style="46" customWidth="1"/>
    <col min="3846" max="3846" width="5.6640625" style="46" customWidth="1"/>
    <col min="3847" max="3847" width="4.5" style="46" customWidth="1"/>
    <col min="3848" max="3848" width="48.5" style="46" customWidth="1"/>
    <col min="3849" max="3849" width="2.83203125" style="46" customWidth="1"/>
    <col min="3850" max="4096" width="9.1640625" style="46"/>
    <col min="4097" max="4097" width="2.83203125" style="46" customWidth="1"/>
    <col min="4098" max="4099" width="9.1640625" style="46"/>
    <col min="4100" max="4100" width="3.33203125" style="46" customWidth="1"/>
    <col min="4101" max="4101" width="11.33203125" style="46" customWidth="1"/>
    <col min="4102" max="4102" width="5.6640625" style="46" customWidth="1"/>
    <col min="4103" max="4103" width="4.5" style="46" customWidth="1"/>
    <col min="4104" max="4104" width="48.5" style="46" customWidth="1"/>
    <col min="4105" max="4105" width="2.83203125" style="46" customWidth="1"/>
    <col min="4106" max="4352" width="9.1640625" style="46"/>
    <col min="4353" max="4353" width="2.83203125" style="46" customWidth="1"/>
    <col min="4354" max="4355" width="9.1640625" style="46"/>
    <col min="4356" max="4356" width="3.33203125" style="46" customWidth="1"/>
    <col min="4357" max="4357" width="11.33203125" style="46" customWidth="1"/>
    <col min="4358" max="4358" width="5.6640625" style="46" customWidth="1"/>
    <col min="4359" max="4359" width="4.5" style="46" customWidth="1"/>
    <col min="4360" max="4360" width="48.5" style="46" customWidth="1"/>
    <col min="4361" max="4361" width="2.83203125" style="46" customWidth="1"/>
    <col min="4362" max="4608" width="9.1640625" style="46"/>
    <col min="4609" max="4609" width="2.83203125" style="46" customWidth="1"/>
    <col min="4610" max="4611" width="9.1640625" style="46"/>
    <col min="4612" max="4612" width="3.33203125" style="46" customWidth="1"/>
    <col min="4613" max="4613" width="11.33203125" style="46" customWidth="1"/>
    <col min="4614" max="4614" width="5.6640625" style="46" customWidth="1"/>
    <col min="4615" max="4615" width="4.5" style="46" customWidth="1"/>
    <col min="4616" max="4616" width="48.5" style="46" customWidth="1"/>
    <col min="4617" max="4617" width="2.83203125" style="46" customWidth="1"/>
    <col min="4618" max="4864" width="9.1640625" style="46"/>
    <col min="4865" max="4865" width="2.83203125" style="46" customWidth="1"/>
    <col min="4866" max="4867" width="9.1640625" style="46"/>
    <col min="4868" max="4868" width="3.33203125" style="46" customWidth="1"/>
    <col min="4869" max="4869" width="11.33203125" style="46" customWidth="1"/>
    <col min="4870" max="4870" width="5.6640625" style="46" customWidth="1"/>
    <col min="4871" max="4871" width="4.5" style="46" customWidth="1"/>
    <col min="4872" max="4872" width="48.5" style="46" customWidth="1"/>
    <col min="4873" max="4873" width="2.83203125" style="46" customWidth="1"/>
    <col min="4874" max="5120" width="9.1640625" style="46"/>
    <col min="5121" max="5121" width="2.83203125" style="46" customWidth="1"/>
    <col min="5122" max="5123" width="9.1640625" style="46"/>
    <col min="5124" max="5124" width="3.33203125" style="46" customWidth="1"/>
    <col min="5125" max="5125" width="11.33203125" style="46" customWidth="1"/>
    <col min="5126" max="5126" width="5.6640625" style="46" customWidth="1"/>
    <col min="5127" max="5127" width="4.5" style="46" customWidth="1"/>
    <col min="5128" max="5128" width="48.5" style="46" customWidth="1"/>
    <col min="5129" max="5129" width="2.83203125" style="46" customWidth="1"/>
    <col min="5130" max="5376" width="9.1640625" style="46"/>
    <col min="5377" max="5377" width="2.83203125" style="46" customWidth="1"/>
    <col min="5378" max="5379" width="9.1640625" style="46"/>
    <col min="5380" max="5380" width="3.33203125" style="46" customWidth="1"/>
    <col min="5381" max="5381" width="11.33203125" style="46" customWidth="1"/>
    <col min="5382" max="5382" width="5.6640625" style="46" customWidth="1"/>
    <col min="5383" max="5383" width="4.5" style="46" customWidth="1"/>
    <col min="5384" max="5384" width="48.5" style="46" customWidth="1"/>
    <col min="5385" max="5385" width="2.83203125" style="46" customWidth="1"/>
    <col min="5386" max="5632" width="9.1640625" style="46"/>
    <col min="5633" max="5633" width="2.83203125" style="46" customWidth="1"/>
    <col min="5634" max="5635" width="9.1640625" style="46"/>
    <col min="5636" max="5636" width="3.33203125" style="46" customWidth="1"/>
    <col min="5637" max="5637" width="11.33203125" style="46" customWidth="1"/>
    <col min="5638" max="5638" width="5.6640625" style="46" customWidth="1"/>
    <col min="5639" max="5639" width="4.5" style="46" customWidth="1"/>
    <col min="5640" max="5640" width="48.5" style="46" customWidth="1"/>
    <col min="5641" max="5641" width="2.83203125" style="46" customWidth="1"/>
    <col min="5642" max="5888" width="9.1640625" style="46"/>
    <col min="5889" max="5889" width="2.83203125" style="46" customWidth="1"/>
    <col min="5890" max="5891" width="9.1640625" style="46"/>
    <col min="5892" max="5892" width="3.33203125" style="46" customWidth="1"/>
    <col min="5893" max="5893" width="11.33203125" style="46" customWidth="1"/>
    <col min="5894" max="5894" width="5.6640625" style="46" customWidth="1"/>
    <col min="5895" max="5895" width="4.5" style="46" customWidth="1"/>
    <col min="5896" max="5896" width="48.5" style="46" customWidth="1"/>
    <col min="5897" max="5897" width="2.83203125" style="46" customWidth="1"/>
    <col min="5898" max="6144" width="9.1640625" style="46"/>
    <col min="6145" max="6145" width="2.83203125" style="46" customWidth="1"/>
    <col min="6146" max="6147" width="9.1640625" style="46"/>
    <col min="6148" max="6148" width="3.33203125" style="46" customWidth="1"/>
    <col min="6149" max="6149" width="11.33203125" style="46" customWidth="1"/>
    <col min="6150" max="6150" width="5.6640625" style="46" customWidth="1"/>
    <col min="6151" max="6151" width="4.5" style="46" customWidth="1"/>
    <col min="6152" max="6152" width="48.5" style="46" customWidth="1"/>
    <col min="6153" max="6153" width="2.83203125" style="46" customWidth="1"/>
    <col min="6154" max="6400" width="9.1640625" style="46"/>
    <col min="6401" max="6401" width="2.83203125" style="46" customWidth="1"/>
    <col min="6402" max="6403" width="9.1640625" style="46"/>
    <col min="6404" max="6404" width="3.33203125" style="46" customWidth="1"/>
    <col min="6405" max="6405" width="11.33203125" style="46" customWidth="1"/>
    <col min="6406" max="6406" width="5.6640625" style="46" customWidth="1"/>
    <col min="6407" max="6407" width="4.5" style="46" customWidth="1"/>
    <col min="6408" max="6408" width="48.5" style="46" customWidth="1"/>
    <col min="6409" max="6409" width="2.83203125" style="46" customWidth="1"/>
    <col min="6410" max="6656" width="9.1640625" style="46"/>
    <col min="6657" max="6657" width="2.83203125" style="46" customWidth="1"/>
    <col min="6658" max="6659" width="9.1640625" style="46"/>
    <col min="6660" max="6660" width="3.33203125" style="46" customWidth="1"/>
    <col min="6661" max="6661" width="11.33203125" style="46" customWidth="1"/>
    <col min="6662" max="6662" width="5.6640625" style="46" customWidth="1"/>
    <col min="6663" max="6663" width="4.5" style="46" customWidth="1"/>
    <col min="6664" max="6664" width="48.5" style="46" customWidth="1"/>
    <col min="6665" max="6665" width="2.83203125" style="46" customWidth="1"/>
    <col min="6666" max="6912" width="9.1640625" style="46"/>
    <col min="6913" max="6913" width="2.83203125" style="46" customWidth="1"/>
    <col min="6914" max="6915" width="9.1640625" style="46"/>
    <col min="6916" max="6916" width="3.33203125" style="46" customWidth="1"/>
    <col min="6917" max="6917" width="11.33203125" style="46" customWidth="1"/>
    <col min="6918" max="6918" width="5.6640625" style="46" customWidth="1"/>
    <col min="6919" max="6919" width="4.5" style="46" customWidth="1"/>
    <col min="6920" max="6920" width="48.5" style="46" customWidth="1"/>
    <col min="6921" max="6921" width="2.83203125" style="46" customWidth="1"/>
    <col min="6922" max="7168" width="9.1640625" style="46"/>
    <col min="7169" max="7169" width="2.83203125" style="46" customWidth="1"/>
    <col min="7170" max="7171" width="9.1640625" style="46"/>
    <col min="7172" max="7172" width="3.33203125" style="46" customWidth="1"/>
    <col min="7173" max="7173" width="11.33203125" style="46" customWidth="1"/>
    <col min="7174" max="7174" width="5.6640625" style="46" customWidth="1"/>
    <col min="7175" max="7175" width="4.5" style="46" customWidth="1"/>
    <col min="7176" max="7176" width="48.5" style="46" customWidth="1"/>
    <col min="7177" max="7177" width="2.83203125" style="46" customWidth="1"/>
    <col min="7178" max="7424" width="9.1640625" style="46"/>
    <col min="7425" max="7425" width="2.83203125" style="46" customWidth="1"/>
    <col min="7426" max="7427" width="9.1640625" style="46"/>
    <col min="7428" max="7428" width="3.33203125" style="46" customWidth="1"/>
    <col min="7429" max="7429" width="11.33203125" style="46" customWidth="1"/>
    <col min="7430" max="7430" width="5.6640625" style="46" customWidth="1"/>
    <col min="7431" max="7431" width="4.5" style="46" customWidth="1"/>
    <col min="7432" max="7432" width="48.5" style="46" customWidth="1"/>
    <col min="7433" max="7433" width="2.83203125" style="46" customWidth="1"/>
    <col min="7434" max="7680" width="9.1640625" style="46"/>
    <col min="7681" max="7681" width="2.83203125" style="46" customWidth="1"/>
    <col min="7682" max="7683" width="9.1640625" style="46"/>
    <col min="7684" max="7684" width="3.33203125" style="46" customWidth="1"/>
    <col min="7685" max="7685" width="11.33203125" style="46" customWidth="1"/>
    <col min="7686" max="7686" width="5.6640625" style="46" customWidth="1"/>
    <col min="7687" max="7687" width="4.5" style="46" customWidth="1"/>
    <col min="7688" max="7688" width="48.5" style="46" customWidth="1"/>
    <col min="7689" max="7689" width="2.83203125" style="46" customWidth="1"/>
    <col min="7690" max="7936" width="9.1640625" style="46"/>
    <col min="7937" max="7937" width="2.83203125" style="46" customWidth="1"/>
    <col min="7938" max="7939" width="9.1640625" style="46"/>
    <col min="7940" max="7940" width="3.33203125" style="46" customWidth="1"/>
    <col min="7941" max="7941" width="11.33203125" style="46" customWidth="1"/>
    <col min="7942" max="7942" width="5.6640625" style="46" customWidth="1"/>
    <col min="7943" max="7943" width="4.5" style="46" customWidth="1"/>
    <col min="7944" max="7944" width="48.5" style="46" customWidth="1"/>
    <col min="7945" max="7945" width="2.83203125" style="46" customWidth="1"/>
    <col min="7946" max="8192" width="9.1640625" style="46"/>
    <col min="8193" max="8193" width="2.83203125" style="46" customWidth="1"/>
    <col min="8194" max="8195" width="9.1640625" style="46"/>
    <col min="8196" max="8196" width="3.33203125" style="46" customWidth="1"/>
    <col min="8197" max="8197" width="11.33203125" style="46" customWidth="1"/>
    <col min="8198" max="8198" width="5.6640625" style="46" customWidth="1"/>
    <col min="8199" max="8199" width="4.5" style="46" customWidth="1"/>
    <col min="8200" max="8200" width="48.5" style="46" customWidth="1"/>
    <col min="8201" max="8201" width="2.83203125" style="46" customWidth="1"/>
    <col min="8202" max="8448" width="9.1640625" style="46"/>
    <col min="8449" max="8449" width="2.83203125" style="46" customWidth="1"/>
    <col min="8450" max="8451" width="9.1640625" style="46"/>
    <col min="8452" max="8452" width="3.33203125" style="46" customWidth="1"/>
    <col min="8453" max="8453" width="11.33203125" style="46" customWidth="1"/>
    <col min="8454" max="8454" width="5.6640625" style="46" customWidth="1"/>
    <col min="8455" max="8455" width="4.5" style="46" customWidth="1"/>
    <col min="8456" max="8456" width="48.5" style="46" customWidth="1"/>
    <col min="8457" max="8457" width="2.83203125" style="46" customWidth="1"/>
    <col min="8458" max="8704" width="9.1640625" style="46"/>
    <col min="8705" max="8705" width="2.83203125" style="46" customWidth="1"/>
    <col min="8706" max="8707" width="9.1640625" style="46"/>
    <col min="8708" max="8708" width="3.33203125" style="46" customWidth="1"/>
    <col min="8709" max="8709" width="11.33203125" style="46" customWidth="1"/>
    <col min="8710" max="8710" width="5.6640625" style="46" customWidth="1"/>
    <col min="8711" max="8711" width="4.5" style="46" customWidth="1"/>
    <col min="8712" max="8712" width="48.5" style="46" customWidth="1"/>
    <col min="8713" max="8713" width="2.83203125" style="46" customWidth="1"/>
    <col min="8714" max="8960" width="9.1640625" style="46"/>
    <col min="8961" max="8961" width="2.83203125" style="46" customWidth="1"/>
    <col min="8962" max="8963" width="9.1640625" style="46"/>
    <col min="8964" max="8964" width="3.33203125" style="46" customWidth="1"/>
    <col min="8965" max="8965" width="11.33203125" style="46" customWidth="1"/>
    <col min="8966" max="8966" width="5.6640625" style="46" customWidth="1"/>
    <col min="8967" max="8967" width="4.5" style="46" customWidth="1"/>
    <col min="8968" max="8968" width="48.5" style="46" customWidth="1"/>
    <col min="8969" max="8969" width="2.83203125" style="46" customWidth="1"/>
    <col min="8970" max="9216" width="9.1640625" style="46"/>
    <col min="9217" max="9217" width="2.83203125" style="46" customWidth="1"/>
    <col min="9218" max="9219" width="9.1640625" style="46"/>
    <col min="9220" max="9220" width="3.33203125" style="46" customWidth="1"/>
    <col min="9221" max="9221" width="11.33203125" style="46" customWidth="1"/>
    <col min="9222" max="9222" width="5.6640625" style="46" customWidth="1"/>
    <col min="9223" max="9223" width="4.5" style="46" customWidth="1"/>
    <col min="9224" max="9224" width="48.5" style="46" customWidth="1"/>
    <col min="9225" max="9225" width="2.83203125" style="46" customWidth="1"/>
    <col min="9226" max="9472" width="9.1640625" style="46"/>
    <col min="9473" max="9473" width="2.83203125" style="46" customWidth="1"/>
    <col min="9474" max="9475" width="9.1640625" style="46"/>
    <col min="9476" max="9476" width="3.33203125" style="46" customWidth="1"/>
    <col min="9477" max="9477" width="11.33203125" style="46" customWidth="1"/>
    <col min="9478" max="9478" width="5.6640625" style="46" customWidth="1"/>
    <col min="9479" max="9479" width="4.5" style="46" customWidth="1"/>
    <col min="9480" max="9480" width="48.5" style="46" customWidth="1"/>
    <col min="9481" max="9481" width="2.83203125" style="46" customWidth="1"/>
    <col min="9482" max="9728" width="9.1640625" style="46"/>
    <col min="9729" max="9729" width="2.83203125" style="46" customWidth="1"/>
    <col min="9730" max="9731" width="9.1640625" style="46"/>
    <col min="9732" max="9732" width="3.33203125" style="46" customWidth="1"/>
    <col min="9733" max="9733" width="11.33203125" style="46" customWidth="1"/>
    <col min="9734" max="9734" width="5.6640625" style="46" customWidth="1"/>
    <col min="9735" max="9735" width="4.5" style="46" customWidth="1"/>
    <col min="9736" max="9736" width="48.5" style="46" customWidth="1"/>
    <col min="9737" max="9737" width="2.83203125" style="46" customWidth="1"/>
    <col min="9738" max="9984" width="9.1640625" style="46"/>
    <col min="9985" max="9985" width="2.83203125" style="46" customWidth="1"/>
    <col min="9986" max="9987" width="9.1640625" style="46"/>
    <col min="9988" max="9988" width="3.33203125" style="46" customWidth="1"/>
    <col min="9989" max="9989" width="11.33203125" style="46" customWidth="1"/>
    <col min="9990" max="9990" width="5.6640625" style="46" customWidth="1"/>
    <col min="9991" max="9991" width="4.5" style="46" customWidth="1"/>
    <col min="9992" max="9992" width="48.5" style="46" customWidth="1"/>
    <col min="9993" max="9993" width="2.83203125" style="46" customWidth="1"/>
    <col min="9994" max="10240" width="9.1640625" style="46"/>
    <col min="10241" max="10241" width="2.83203125" style="46" customWidth="1"/>
    <col min="10242" max="10243" width="9.1640625" style="46"/>
    <col min="10244" max="10244" width="3.33203125" style="46" customWidth="1"/>
    <col min="10245" max="10245" width="11.33203125" style="46" customWidth="1"/>
    <col min="10246" max="10246" width="5.6640625" style="46" customWidth="1"/>
    <col min="10247" max="10247" width="4.5" style="46" customWidth="1"/>
    <col min="10248" max="10248" width="48.5" style="46" customWidth="1"/>
    <col min="10249" max="10249" width="2.83203125" style="46" customWidth="1"/>
    <col min="10250" max="10496" width="9.1640625" style="46"/>
    <col min="10497" max="10497" width="2.83203125" style="46" customWidth="1"/>
    <col min="10498" max="10499" width="9.1640625" style="46"/>
    <col min="10500" max="10500" width="3.33203125" style="46" customWidth="1"/>
    <col min="10501" max="10501" width="11.33203125" style="46" customWidth="1"/>
    <col min="10502" max="10502" width="5.6640625" style="46" customWidth="1"/>
    <col min="10503" max="10503" width="4.5" style="46" customWidth="1"/>
    <col min="10504" max="10504" width="48.5" style="46" customWidth="1"/>
    <col min="10505" max="10505" width="2.83203125" style="46" customWidth="1"/>
    <col min="10506" max="10752" width="9.1640625" style="46"/>
    <col min="10753" max="10753" width="2.83203125" style="46" customWidth="1"/>
    <col min="10754" max="10755" width="9.1640625" style="46"/>
    <col min="10756" max="10756" width="3.33203125" style="46" customWidth="1"/>
    <col min="10757" max="10757" width="11.33203125" style="46" customWidth="1"/>
    <col min="10758" max="10758" width="5.6640625" style="46" customWidth="1"/>
    <col min="10759" max="10759" width="4.5" style="46" customWidth="1"/>
    <col min="10760" max="10760" width="48.5" style="46" customWidth="1"/>
    <col min="10761" max="10761" width="2.83203125" style="46" customWidth="1"/>
    <col min="10762" max="11008" width="9.1640625" style="46"/>
    <col min="11009" max="11009" width="2.83203125" style="46" customWidth="1"/>
    <col min="11010" max="11011" width="9.1640625" style="46"/>
    <col min="11012" max="11012" width="3.33203125" style="46" customWidth="1"/>
    <col min="11013" max="11013" width="11.33203125" style="46" customWidth="1"/>
    <col min="11014" max="11014" width="5.6640625" style="46" customWidth="1"/>
    <col min="11015" max="11015" width="4.5" style="46" customWidth="1"/>
    <col min="11016" max="11016" width="48.5" style="46" customWidth="1"/>
    <col min="11017" max="11017" width="2.83203125" style="46" customWidth="1"/>
    <col min="11018" max="11264" width="9.1640625" style="46"/>
    <col min="11265" max="11265" width="2.83203125" style="46" customWidth="1"/>
    <col min="11266" max="11267" width="9.1640625" style="46"/>
    <col min="11268" max="11268" width="3.33203125" style="46" customWidth="1"/>
    <col min="11269" max="11269" width="11.33203125" style="46" customWidth="1"/>
    <col min="11270" max="11270" width="5.6640625" style="46" customWidth="1"/>
    <col min="11271" max="11271" width="4.5" style="46" customWidth="1"/>
    <col min="11272" max="11272" width="48.5" style="46" customWidth="1"/>
    <col min="11273" max="11273" width="2.83203125" style="46" customWidth="1"/>
    <col min="11274" max="11520" width="9.1640625" style="46"/>
    <col min="11521" max="11521" width="2.83203125" style="46" customWidth="1"/>
    <col min="11522" max="11523" width="9.1640625" style="46"/>
    <col min="11524" max="11524" width="3.33203125" style="46" customWidth="1"/>
    <col min="11525" max="11525" width="11.33203125" style="46" customWidth="1"/>
    <col min="11526" max="11526" width="5.6640625" style="46" customWidth="1"/>
    <col min="11527" max="11527" width="4.5" style="46" customWidth="1"/>
    <col min="11528" max="11528" width="48.5" style="46" customWidth="1"/>
    <col min="11529" max="11529" width="2.83203125" style="46" customWidth="1"/>
    <col min="11530" max="11776" width="9.1640625" style="46"/>
    <col min="11777" max="11777" width="2.83203125" style="46" customWidth="1"/>
    <col min="11778" max="11779" width="9.1640625" style="46"/>
    <col min="11780" max="11780" width="3.33203125" style="46" customWidth="1"/>
    <col min="11781" max="11781" width="11.33203125" style="46" customWidth="1"/>
    <col min="11782" max="11782" width="5.6640625" style="46" customWidth="1"/>
    <col min="11783" max="11783" width="4.5" style="46" customWidth="1"/>
    <col min="11784" max="11784" width="48.5" style="46" customWidth="1"/>
    <col min="11785" max="11785" width="2.83203125" style="46" customWidth="1"/>
    <col min="11786" max="12032" width="9.1640625" style="46"/>
    <col min="12033" max="12033" width="2.83203125" style="46" customWidth="1"/>
    <col min="12034" max="12035" width="9.1640625" style="46"/>
    <col min="12036" max="12036" width="3.33203125" style="46" customWidth="1"/>
    <col min="12037" max="12037" width="11.33203125" style="46" customWidth="1"/>
    <col min="12038" max="12038" width="5.6640625" style="46" customWidth="1"/>
    <col min="12039" max="12039" width="4.5" style="46" customWidth="1"/>
    <col min="12040" max="12040" width="48.5" style="46" customWidth="1"/>
    <col min="12041" max="12041" width="2.83203125" style="46" customWidth="1"/>
    <col min="12042" max="12288" width="9.1640625" style="46"/>
    <col min="12289" max="12289" width="2.83203125" style="46" customWidth="1"/>
    <col min="12290" max="12291" width="9.1640625" style="46"/>
    <col min="12292" max="12292" width="3.33203125" style="46" customWidth="1"/>
    <col min="12293" max="12293" width="11.33203125" style="46" customWidth="1"/>
    <col min="12294" max="12294" width="5.6640625" style="46" customWidth="1"/>
    <col min="12295" max="12295" width="4.5" style="46" customWidth="1"/>
    <col min="12296" max="12296" width="48.5" style="46" customWidth="1"/>
    <col min="12297" max="12297" width="2.83203125" style="46" customWidth="1"/>
    <col min="12298" max="12544" width="9.1640625" style="46"/>
    <col min="12545" max="12545" width="2.83203125" style="46" customWidth="1"/>
    <col min="12546" max="12547" width="9.1640625" style="46"/>
    <col min="12548" max="12548" width="3.33203125" style="46" customWidth="1"/>
    <col min="12549" max="12549" width="11.33203125" style="46" customWidth="1"/>
    <col min="12550" max="12550" width="5.6640625" style="46" customWidth="1"/>
    <col min="12551" max="12551" width="4.5" style="46" customWidth="1"/>
    <col min="12552" max="12552" width="48.5" style="46" customWidth="1"/>
    <col min="12553" max="12553" width="2.83203125" style="46" customWidth="1"/>
    <col min="12554" max="12800" width="9.1640625" style="46"/>
    <col min="12801" max="12801" width="2.83203125" style="46" customWidth="1"/>
    <col min="12802" max="12803" width="9.1640625" style="46"/>
    <col min="12804" max="12804" width="3.33203125" style="46" customWidth="1"/>
    <col min="12805" max="12805" width="11.33203125" style="46" customWidth="1"/>
    <col min="12806" max="12806" width="5.6640625" style="46" customWidth="1"/>
    <col min="12807" max="12807" width="4.5" style="46" customWidth="1"/>
    <col min="12808" max="12808" width="48.5" style="46" customWidth="1"/>
    <col min="12809" max="12809" width="2.83203125" style="46" customWidth="1"/>
    <col min="12810" max="13056" width="9.1640625" style="46"/>
    <col min="13057" max="13057" width="2.83203125" style="46" customWidth="1"/>
    <col min="13058" max="13059" width="9.1640625" style="46"/>
    <col min="13060" max="13060" width="3.33203125" style="46" customWidth="1"/>
    <col min="13061" max="13061" width="11.33203125" style="46" customWidth="1"/>
    <col min="13062" max="13062" width="5.6640625" style="46" customWidth="1"/>
    <col min="13063" max="13063" width="4.5" style="46" customWidth="1"/>
    <col min="13064" max="13064" width="48.5" style="46" customWidth="1"/>
    <col min="13065" max="13065" width="2.83203125" style="46" customWidth="1"/>
    <col min="13066" max="13312" width="9.1640625" style="46"/>
    <col min="13313" max="13313" width="2.83203125" style="46" customWidth="1"/>
    <col min="13314" max="13315" width="9.1640625" style="46"/>
    <col min="13316" max="13316" width="3.33203125" style="46" customWidth="1"/>
    <col min="13317" max="13317" width="11.33203125" style="46" customWidth="1"/>
    <col min="13318" max="13318" width="5.6640625" style="46" customWidth="1"/>
    <col min="13319" max="13319" width="4.5" style="46" customWidth="1"/>
    <col min="13320" max="13320" width="48.5" style="46" customWidth="1"/>
    <col min="13321" max="13321" width="2.83203125" style="46" customWidth="1"/>
    <col min="13322" max="13568" width="9.1640625" style="46"/>
    <col min="13569" max="13569" width="2.83203125" style="46" customWidth="1"/>
    <col min="13570" max="13571" width="9.1640625" style="46"/>
    <col min="13572" max="13572" width="3.33203125" style="46" customWidth="1"/>
    <col min="13573" max="13573" width="11.33203125" style="46" customWidth="1"/>
    <col min="13574" max="13574" width="5.6640625" style="46" customWidth="1"/>
    <col min="13575" max="13575" width="4.5" style="46" customWidth="1"/>
    <col min="13576" max="13576" width="48.5" style="46" customWidth="1"/>
    <col min="13577" max="13577" width="2.83203125" style="46" customWidth="1"/>
    <col min="13578" max="13824" width="9.1640625" style="46"/>
    <col min="13825" max="13825" width="2.83203125" style="46" customWidth="1"/>
    <col min="13826" max="13827" width="9.1640625" style="46"/>
    <col min="13828" max="13828" width="3.33203125" style="46" customWidth="1"/>
    <col min="13829" max="13829" width="11.33203125" style="46" customWidth="1"/>
    <col min="13830" max="13830" width="5.6640625" style="46" customWidth="1"/>
    <col min="13831" max="13831" width="4.5" style="46" customWidth="1"/>
    <col min="13832" max="13832" width="48.5" style="46" customWidth="1"/>
    <col min="13833" max="13833" width="2.83203125" style="46" customWidth="1"/>
    <col min="13834" max="14080" width="9.1640625" style="46"/>
    <col min="14081" max="14081" width="2.83203125" style="46" customWidth="1"/>
    <col min="14082" max="14083" width="9.1640625" style="46"/>
    <col min="14084" max="14084" width="3.33203125" style="46" customWidth="1"/>
    <col min="14085" max="14085" width="11.33203125" style="46" customWidth="1"/>
    <col min="14086" max="14086" width="5.6640625" style="46" customWidth="1"/>
    <col min="14087" max="14087" width="4.5" style="46" customWidth="1"/>
    <col min="14088" max="14088" width="48.5" style="46" customWidth="1"/>
    <col min="14089" max="14089" width="2.83203125" style="46" customWidth="1"/>
    <col min="14090" max="14336" width="9.1640625" style="46"/>
    <col min="14337" max="14337" width="2.83203125" style="46" customWidth="1"/>
    <col min="14338" max="14339" width="9.1640625" style="46"/>
    <col min="14340" max="14340" width="3.33203125" style="46" customWidth="1"/>
    <col min="14341" max="14341" width="11.33203125" style="46" customWidth="1"/>
    <col min="14342" max="14342" width="5.6640625" style="46" customWidth="1"/>
    <col min="14343" max="14343" width="4.5" style="46" customWidth="1"/>
    <col min="14344" max="14344" width="48.5" style="46" customWidth="1"/>
    <col min="14345" max="14345" width="2.83203125" style="46" customWidth="1"/>
    <col min="14346" max="14592" width="9.1640625" style="46"/>
    <col min="14593" max="14593" width="2.83203125" style="46" customWidth="1"/>
    <col min="14594" max="14595" width="9.1640625" style="46"/>
    <col min="14596" max="14596" width="3.33203125" style="46" customWidth="1"/>
    <col min="14597" max="14597" width="11.33203125" style="46" customWidth="1"/>
    <col min="14598" max="14598" width="5.6640625" style="46" customWidth="1"/>
    <col min="14599" max="14599" width="4.5" style="46" customWidth="1"/>
    <col min="14600" max="14600" width="48.5" style="46" customWidth="1"/>
    <col min="14601" max="14601" width="2.83203125" style="46" customWidth="1"/>
    <col min="14602" max="14848" width="9.1640625" style="46"/>
    <col min="14849" max="14849" width="2.83203125" style="46" customWidth="1"/>
    <col min="14850" max="14851" width="9.1640625" style="46"/>
    <col min="14852" max="14852" width="3.33203125" style="46" customWidth="1"/>
    <col min="14853" max="14853" width="11.33203125" style="46" customWidth="1"/>
    <col min="14854" max="14854" width="5.6640625" style="46" customWidth="1"/>
    <col min="14855" max="14855" width="4.5" style="46" customWidth="1"/>
    <col min="14856" max="14856" width="48.5" style="46" customWidth="1"/>
    <col min="14857" max="14857" width="2.83203125" style="46" customWidth="1"/>
    <col min="14858" max="15104" width="9.1640625" style="46"/>
    <col min="15105" max="15105" width="2.83203125" style="46" customWidth="1"/>
    <col min="15106" max="15107" width="9.1640625" style="46"/>
    <col min="15108" max="15108" width="3.33203125" style="46" customWidth="1"/>
    <col min="15109" max="15109" width="11.33203125" style="46" customWidth="1"/>
    <col min="15110" max="15110" width="5.6640625" style="46" customWidth="1"/>
    <col min="15111" max="15111" width="4.5" style="46" customWidth="1"/>
    <col min="15112" max="15112" width="48.5" style="46" customWidth="1"/>
    <col min="15113" max="15113" width="2.83203125" style="46" customWidth="1"/>
    <col min="15114" max="15360" width="9.1640625" style="46"/>
    <col min="15361" max="15361" width="2.83203125" style="46" customWidth="1"/>
    <col min="15362" max="15363" width="9.1640625" style="46"/>
    <col min="15364" max="15364" width="3.33203125" style="46" customWidth="1"/>
    <col min="15365" max="15365" width="11.33203125" style="46" customWidth="1"/>
    <col min="15366" max="15366" width="5.6640625" style="46" customWidth="1"/>
    <col min="15367" max="15367" width="4.5" style="46" customWidth="1"/>
    <col min="15368" max="15368" width="48.5" style="46" customWidth="1"/>
    <col min="15369" max="15369" width="2.83203125" style="46" customWidth="1"/>
    <col min="15370" max="15616" width="9.1640625" style="46"/>
    <col min="15617" max="15617" width="2.83203125" style="46" customWidth="1"/>
    <col min="15618" max="15619" width="9.1640625" style="46"/>
    <col min="15620" max="15620" width="3.33203125" style="46" customWidth="1"/>
    <col min="15621" max="15621" width="11.33203125" style="46" customWidth="1"/>
    <col min="15622" max="15622" width="5.6640625" style="46" customWidth="1"/>
    <col min="15623" max="15623" width="4.5" style="46" customWidth="1"/>
    <col min="15624" max="15624" width="48.5" style="46" customWidth="1"/>
    <col min="15625" max="15625" width="2.83203125" style="46" customWidth="1"/>
    <col min="15626" max="15872" width="9.1640625" style="46"/>
    <col min="15873" max="15873" width="2.83203125" style="46" customWidth="1"/>
    <col min="15874" max="15875" width="9.1640625" style="46"/>
    <col min="15876" max="15876" width="3.33203125" style="46" customWidth="1"/>
    <col min="15877" max="15877" width="11.33203125" style="46" customWidth="1"/>
    <col min="15878" max="15878" width="5.6640625" style="46" customWidth="1"/>
    <col min="15879" max="15879" width="4.5" style="46" customWidth="1"/>
    <col min="15880" max="15880" width="48.5" style="46" customWidth="1"/>
    <col min="15881" max="15881" width="2.83203125" style="46" customWidth="1"/>
    <col min="15882" max="16128" width="9.1640625" style="46"/>
    <col min="16129" max="16129" width="2.83203125" style="46" customWidth="1"/>
    <col min="16130" max="16131" width="9.1640625" style="46"/>
    <col min="16132" max="16132" width="3.33203125" style="46" customWidth="1"/>
    <col min="16133" max="16133" width="11.33203125" style="46" customWidth="1"/>
    <col min="16134" max="16134" width="5.6640625" style="46" customWidth="1"/>
    <col min="16135" max="16135" width="4.5" style="46" customWidth="1"/>
    <col min="16136" max="16136" width="48.5" style="46" customWidth="1"/>
    <col min="16137" max="16137" width="2.83203125" style="46" customWidth="1"/>
    <col min="16138" max="16384" width="9.1640625" style="46"/>
  </cols>
  <sheetData>
    <row r="1" spans="1:8" s="48" customFormat="1" ht="17" x14ac:dyDescent="0.2">
      <c r="A1" s="54" t="s">
        <v>137</v>
      </c>
      <c r="B1" s="47"/>
      <c r="C1" s="47"/>
      <c r="D1" s="47"/>
      <c r="E1" s="47"/>
      <c r="F1" s="47"/>
      <c r="G1" s="47"/>
      <c r="H1" s="47"/>
    </row>
    <row r="2" spans="1:8" s="48" customFormat="1" ht="27" customHeight="1" x14ac:dyDescent="0.2">
      <c r="A2" s="47"/>
      <c r="B2" s="49" t="s">
        <v>138</v>
      </c>
      <c r="C2" s="47"/>
      <c r="D2" s="47"/>
      <c r="E2" s="47"/>
      <c r="F2" s="47"/>
      <c r="G2" s="47"/>
      <c r="H2" s="47"/>
    </row>
    <row r="3" spans="1:8" s="48" customFormat="1" ht="17" x14ac:dyDescent="0.2">
      <c r="A3" s="47"/>
      <c r="B3" s="49"/>
      <c r="C3" s="52"/>
      <c r="D3" s="47"/>
      <c r="F3" s="53"/>
      <c r="G3" s="47"/>
      <c r="H3" s="52"/>
    </row>
    <row r="4" spans="1:8" s="48" customFormat="1" ht="17" x14ac:dyDescent="0.2">
      <c r="A4" s="47"/>
      <c r="B4" s="49" t="s">
        <v>139</v>
      </c>
      <c r="C4" s="52"/>
      <c r="D4" s="47"/>
      <c r="F4" s="53"/>
      <c r="G4" s="47"/>
      <c r="H4" s="52"/>
    </row>
    <row r="5" spans="1:8" s="48" customFormat="1" ht="17" x14ac:dyDescent="0.2">
      <c r="A5" s="47"/>
      <c r="B5" s="47" t="s">
        <v>140</v>
      </c>
      <c r="C5" s="47"/>
      <c r="D5" s="47"/>
      <c r="E5" s="47"/>
      <c r="F5" s="47"/>
      <c r="G5" s="47"/>
      <c r="H5" s="47"/>
    </row>
    <row r="6" spans="1:8" s="48" customFormat="1" ht="17" x14ac:dyDescent="0.2">
      <c r="A6" s="47"/>
      <c r="B6" s="47" t="s">
        <v>141</v>
      </c>
      <c r="C6" s="47"/>
      <c r="D6" s="47"/>
      <c r="E6" s="47"/>
      <c r="F6" s="47"/>
      <c r="G6" s="47"/>
      <c r="H6" s="47"/>
    </row>
    <row r="7" spans="1:8" s="48" customFormat="1" ht="17" x14ac:dyDescent="0.2">
      <c r="A7" s="47"/>
      <c r="B7" s="47" t="s">
        <v>142</v>
      </c>
      <c r="C7" s="47"/>
      <c r="D7" s="47"/>
      <c r="E7" s="47"/>
      <c r="F7" s="47"/>
      <c r="G7" s="47"/>
      <c r="H7" s="47"/>
    </row>
    <row r="8" spans="1:8" s="48" customFormat="1" ht="17" x14ac:dyDescent="0.2">
      <c r="A8" s="47"/>
      <c r="B8" s="47"/>
      <c r="C8" s="47"/>
      <c r="D8" s="47"/>
      <c r="E8" s="47"/>
      <c r="F8" s="47"/>
      <c r="G8" s="47"/>
      <c r="H8" s="47"/>
    </row>
    <row r="9" spans="1:8" s="48" customFormat="1" ht="17" x14ac:dyDescent="0.2">
      <c r="A9" s="47"/>
      <c r="B9" s="47" t="s">
        <v>143</v>
      </c>
      <c r="C9" s="47"/>
      <c r="D9" s="47"/>
      <c r="E9" s="47"/>
      <c r="F9" s="47"/>
      <c r="G9" s="47"/>
      <c r="H9" s="47"/>
    </row>
    <row r="10" spans="1:8" s="48" customFormat="1" ht="17" x14ac:dyDescent="0.2">
      <c r="A10" s="47"/>
      <c r="B10" s="47" t="s">
        <v>144</v>
      </c>
      <c r="C10" s="47"/>
      <c r="D10" s="47"/>
      <c r="E10" s="47"/>
      <c r="F10" s="47"/>
      <c r="G10" s="47"/>
      <c r="H10" s="47"/>
    </row>
    <row r="11" spans="1:8" s="48" customFormat="1" ht="17" x14ac:dyDescent="0.2">
      <c r="A11" s="47"/>
      <c r="B11" s="200" t="s">
        <v>145</v>
      </c>
      <c r="C11" s="47"/>
      <c r="D11" s="47"/>
      <c r="E11" s="47"/>
      <c r="F11" s="47"/>
      <c r="G11" s="47"/>
      <c r="H11" s="47"/>
    </row>
    <row r="12" spans="1:8" s="48" customFormat="1" ht="29.25" customHeight="1" x14ac:dyDescent="0.2">
      <c r="A12" s="47"/>
      <c r="B12" s="47" t="s">
        <v>146</v>
      </c>
      <c r="C12" s="47"/>
      <c r="D12" s="47"/>
      <c r="E12" s="47"/>
      <c r="F12" s="47"/>
      <c r="G12" s="47"/>
      <c r="H12" s="47"/>
    </row>
    <row r="13" spans="1:8" s="48" customFormat="1" ht="17" x14ac:dyDescent="0.2">
      <c r="A13" s="47"/>
      <c r="B13" s="47" t="s">
        <v>147</v>
      </c>
      <c r="C13" s="47"/>
      <c r="D13" s="47"/>
      <c r="E13" s="47"/>
      <c r="F13" s="47"/>
      <c r="G13" s="47"/>
      <c r="H13" s="47"/>
    </row>
    <row r="14" spans="1:8" s="48" customFormat="1" ht="17" x14ac:dyDescent="0.2">
      <c r="A14" s="47"/>
      <c r="B14" s="49"/>
      <c r="C14" s="47"/>
      <c r="D14" s="47"/>
      <c r="E14" s="47"/>
      <c r="F14" s="47"/>
      <c r="G14" s="47"/>
      <c r="H14" s="47"/>
    </row>
    <row r="15" spans="1:8" s="48" customFormat="1" ht="17" x14ac:dyDescent="0.2">
      <c r="A15" s="47"/>
      <c r="B15" s="51" t="s">
        <v>148</v>
      </c>
      <c r="C15" s="47"/>
      <c r="D15" s="47"/>
      <c r="E15" s="47"/>
      <c r="F15" s="47"/>
      <c r="G15" s="47"/>
      <c r="H15" s="47"/>
    </row>
    <row r="16" spans="1:8" s="48" customFormat="1" ht="17" x14ac:dyDescent="0.2">
      <c r="A16" s="47"/>
      <c r="B16" s="49" t="s">
        <v>149</v>
      </c>
      <c r="C16" s="47"/>
      <c r="D16" s="47"/>
      <c r="E16" s="47"/>
      <c r="F16" s="47"/>
      <c r="G16" s="47"/>
      <c r="H16" s="47"/>
    </row>
    <row r="17" spans="1:8" s="48" customFormat="1" ht="17" x14ac:dyDescent="0.2">
      <c r="A17" s="47"/>
      <c r="B17" s="49" t="s">
        <v>150</v>
      </c>
      <c r="C17" s="47"/>
      <c r="D17" s="47"/>
      <c r="E17" s="50"/>
      <c r="F17" s="47"/>
      <c r="G17" s="47"/>
      <c r="H17" s="47"/>
    </row>
    <row r="18" spans="1:8" s="48" customFormat="1" ht="28.5" customHeight="1" x14ac:dyDescent="0.2">
      <c r="A18" s="47"/>
      <c r="B18" s="49" t="s">
        <v>151</v>
      </c>
      <c r="C18" s="47"/>
      <c r="D18" s="47"/>
      <c r="E18" s="47"/>
      <c r="F18" s="47"/>
      <c r="G18" s="47"/>
      <c r="H18" s="47"/>
    </row>
    <row r="19" spans="1:8" s="48" customFormat="1" ht="17" x14ac:dyDescent="0.2">
      <c r="A19" s="47"/>
      <c r="B19" s="49"/>
      <c r="C19" s="47"/>
      <c r="D19" s="47"/>
      <c r="E19" s="47"/>
      <c r="F19" s="47"/>
      <c r="G19" s="47"/>
      <c r="H19" s="47"/>
    </row>
    <row r="20" spans="1:8" s="48" customFormat="1" ht="17" x14ac:dyDescent="0.2">
      <c r="A20" s="47"/>
      <c r="B20" s="49" t="s">
        <v>152</v>
      </c>
      <c r="C20" s="47"/>
      <c r="D20" s="47"/>
      <c r="E20" s="47"/>
      <c r="F20" s="47"/>
      <c r="G20" s="47"/>
      <c r="H20" s="47"/>
    </row>
    <row r="21" spans="1:8" s="48" customFormat="1" ht="17" x14ac:dyDescent="0.2">
      <c r="A21" s="47"/>
      <c r="B21" s="49" t="s">
        <v>153</v>
      </c>
      <c r="C21" s="47"/>
      <c r="D21" s="47"/>
      <c r="E21" s="47"/>
      <c r="F21" s="47"/>
      <c r="G21" s="47"/>
      <c r="H21" s="47"/>
    </row>
    <row r="23" spans="1:8" ht="17" x14ac:dyDescent="0.2">
      <c r="B23" s="47" t="s">
        <v>154</v>
      </c>
    </row>
    <row r="24" spans="1:8" ht="17" x14ac:dyDescent="0.2">
      <c r="B24" s="47" t="s">
        <v>155</v>
      </c>
    </row>
    <row r="25" spans="1:8" ht="17" x14ac:dyDescent="0.2">
      <c r="B25" s="47" t="s">
        <v>156</v>
      </c>
    </row>
  </sheetData>
  <sheetProtection algorithmName="SHA-512" hashValue="QXLnMvz54Nh8P4imIitmOc+K7oXDn+hzmZfYYvc+wdLfVcN6xIt6vqNnzNPcN73NXVi6/ASxGWu+Yocv3YZmkA==" saltValue="Cd3YgPoqthi1+X8aBFT2lw==" spinCount="100000" sheet="1" objects="1" scenarios="1" formatCells="0"/>
  <pageMargins left="0.45" right="0.45" top="0.25" bottom="0.2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fitToPage="1"/>
  </sheetPr>
  <dimension ref="A1:AA31"/>
  <sheetViews>
    <sheetView workbookViewId="0">
      <pane ySplit="5" topLeftCell="A6" activePane="bottomLeft" state="frozen"/>
      <selection pane="bottomLeft" activeCell="E31" sqref="E31"/>
    </sheetView>
  </sheetViews>
  <sheetFormatPr baseColWidth="10" defaultColWidth="8.83203125" defaultRowHeight="20" customHeight="1" x14ac:dyDescent="0.2"/>
  <cols>
    <col min="1" max="1" width="8.83203125" style="46" customWidth="1"/>
    <col min="2" max="2" width="6.6640625" style="46" customWidth="1"/>
    <col min="3" max="26" width="6.33203125" style="46" customWidth="1"/>
    <col min="27" max="27" width="2.1640625" style="46" customWidth="1"/>
    <col min="28" max="264" width="9.1640625" style="46"/>
    <col min="265" max="265" width="7.6640625" style="46" customWidth="1"/>
    <col min="266" max="281" width="6.6640625" style="46" customWidth="1"/>
    <col min="282" max="282" width="7.33203125" style="46" customWidth="1"/>
    <col min="283" max="520" width="9.1640625" style="46"/>
    <col min="521" max="521" width="7.6640625" style="46" customWidth="1"/>
    <col min="522" max="537" width="6.6640625" style="46" customWidth="1"/>
    <col min="538" max="538" width="7.33203125" style="46" customWidth="1"/>
    <col min="539" max="776" width="9.1640625" style="46"/>
    <col min="777" max="777" width="7.6640625" style="46" customWidth="1"/>
    <col min="778" max="793" width="6.6640625" style="46" customWidth="1"/>
    <col min="794" max="794" width="7.33203125" style="46" customWidth="1"/>
    <col min="795" max="1032" width="9.1640625" style="46"/>
    <col min="1033" max="1033" width="7.6640625" style="46" customWidth="1"/>
    <col min="1034" max="1049" width="6.6640625" style="46" customWidth="1"/>
    <col min="1050" max="1050" width="7.33203125" style="46" customWidth="1"/>
    <col min="1051" max="1288" width="9.1640625" style="46"/>
    <col min="1289" max="1289" width="7.6640625" style="46" customWidth="1"/>
    <col min="1290" max="1305" width="6.6640625" style="46" customWidth="1"/>
    <col min="1306" max="1306" width="7.33203125" style="46" customWidth="1"/>
    <col min="1307" max="1544" width="9.1640625" style="46"/>
    <col min="1545" max="1545" width="7.6640625" style="46" customWidth="1"/>
    <col min="1546" max="1561" width="6.6640625" style="46" customWidth="1"/>
    <col min="1562" max="1562" width="7.33203125" style="46" customWidth="1"/>
    <col min="1563" max="1800" width="9.1640625" style="46"/>
    <col min="1801" max="1801" width="7.6640625" style="46" customWidth="1"/>
    <col min="1802" max="1817" width="6.6640625" style="46" customWidth="1"/>
    <col min="1818" max="1818" width="7.33203125" style="46" customWidth="1"/>
    <col min="1819" max="2056" width="9.1640625" style="46"/>
    <col min="2057" max="2057" width="7.6640625" style="46" customWidth="1"/>
    <col min="2058" max="2073" width="6.6640625" style="46" customWidth="1"/>
    <col min="2074" max="2074" width="7.33203125" style="46" customWidth="1"/>
    <col min="2075" max="2312" width="9.1640625" style="46"/>
    <col min="2313" max="2313" width="7.6640625" style="46" customWidth="1"/>
    <col min="2314" max="2329" width="6.6640625" style="46" customWidth="1"/>
    <col min="2330" max="2330" width="7.33203125" style="46" customWidth="1"/>
    <col min="2331" max="2568" width="9.1640625" style="46"/>
    <col min="2569" max="2569" width="7.6640625" style="46" customWidth="1"/>
    <col min="2570" max="2585" width="6.6640625" style="46" customWidth="1"/>
    <col min="2586" max="2586" width="7.33203125" style="46" customWidth="1"/>
    <col min="2587" max="2824" width="9.1640625" style="46"/>
    <col min="2825" max="2825" width="7.6640625" style="46" customWidth="1"/>
    <col min="2826" max="2841" width="6.6640625" style="46" customWidth="1"/>
    <col min="2842" max="2842" width="7.33203125" style="46" customWidth="1"/>
    <col min="2843" max="3080" width="9.1640625" style="46"/>
    <col min="3081" max="3081" width="7.6640625" style="46" customWidth="1"/>
    <col min="3082" max="3097" width="6.6640625" style="46" customWidth="1"/>
    <col min="3098" max="3098" width="7.33203125" style="46" customWidth="1"/>
    <col min="3099" max="3336" width="9.1640625" style="46"/>
    <col min="3337" max="3337" width="7.6640625" style="46" customWidth="1"/>
    <col min="3338" max="3353" width="6.6640625" style="46" customWidth="1"/>
    <col min="3354" max="3354" width="7.33203125" style="46" customWidth="1"/>
    <col min="3355" max="3592" width="9.1640625" style="46"/>
    <col min="3593" max="3593" width="7.6640625" style="46" customWidth="1"/>
    <col min="3594" max="3609" width="6.6640625" style="46" customWidth="1"/>
    <col min="3610" max="3610" width="7.33203125" style="46" customWidth="1"/>
    <col min="3611" max="3848" width="9.1640625" style="46"/>
    <col min="3849" max="3849" width="7.6640625" style="46" customWidth="1"/>
    <col min="3850" max="3865" width="6.6640625" style="46" customWidth="1"/>
    <col min="3866" max="3866" width="7.33203125" style="46" customWidth="1"/>
    <col min="3867" max="4104" width="9.1640625" style="46"/>
    <col min="4105" max="4105" width="7.6640625" style="46" customWidth="1"/>
    <col min="4106" max="4121" width="6.6640625" style="46" customWidth="1"/>
    <col min="4122" max="4122" width="7.33203125" style="46" customWidth="1"/>
    <col min="4123" max="4360" width="9.1640625" style="46"/>
    <col min="4361" max="4361" width="7.6640625" style="46" customWidth="1"/>
    <col min="4362" max="4377" width="6.6640625" style="46" customWidth="1"/>
    <col min="4378" max="4378" width="7.33203125" style="46" customWidth="1"/>
    <col min="4379" max="4616" width="9.1640625" style="46"/>
    <col min="4617" max="4617" width="7.6640625" style="46" customWidth="1"/>
    <col min="4618" max="4633" width="6.6640625" style="46" customWidth="1"/>
    <col min="4634" max="4634" width="7.33203125" style="46" customWidth="1"/>
    <col min="4635" max="4872" width="9.1640625" style="46"/>
    <col min="4873" max="4873" width="7.6640625" style="46" customWidth="1"/>
    <col min="4874" max="4889" width="6.6640625" style="46" customWidth="1"/>
    <col min="4890" max="4890" width="7.33203125" style="46" customWidth="1"/>
    <col min="4891" max="5128" width="9.1640625" style="46"/>
    <col min="5129" max="5129" width="7.6640625" style="46" customWidth="1"/>
    <col min="5130" max="5145" width="6.6640625" style="46" customWidth="1"/>
    <col min="5146" max="5146" width="7.33203125" style="46" customWidth="1"/>
    <col min="5147" max="5384" width="9.1640625" style="46"/>
    <col min="5385" max="5385" width="7.6640625" style="46" customWidth="1"/>
    <col min="5386" max="5401" width="6.6640625" style="46" customWidth="1"/>
    <col min="5402" max="5402" width="7.33203125" style="46" customWidth="1"/>
    <col min="5403" max="5640" width="9.1640625" style="46"/>
    <col min="5641" max="5641" width="7.6640625" style="46" customWidth="1"/>
    <col min="5642" max="5657" width="6.6640625" style="46" customWidth="1"/>
    <col min="5658" max="5658" width="7.33203125" style="46" customWidth="1"/>
    <col min="5659" max="5896" width="9.1640625" style="46"/>
    <col min="5897" max="5897" width="7.6640625" style="46" customWidth="1"/>
    <col min="5898" max="5913" width="6.6640625" style="46" customWidth="1"/>
    <col min="5914" max="5914" width="7.33203125" style="46" customWidth="1"/>
    <col min="5915" max="6152" width="9.1640625" style="46"/>
    <col min="6153" max="6153" width="7.6640625" style="46" customWidth="1"/>
    <col min="6154" max="6169" width="6.6640625" style="46" customWidth="1"/>
    <col min="6170" max="6170" width="7.33203125" style="46" customWidth="1"/>
    <col min="6171" max="6408" width="9.1640625" style="46"/>
    <col min="6409" max="6409" width="7.6640625" style="46" customWidth="1"/>
    <col min="6410" max="6425" width="6.6640625" style="46" customWidth="1"/>
    <col min="6426" max="6426" width="7.33203125" style="46" customWidth="1"/>
    <col min="6427" max="6664" width="9.1640625" style="46"/>
    <col min="6665" max="6665" width="7.6640625" style="46" customWidth="1"/>
    <col min="6666" max="6681" width="6.6640625" style="46" customWidth="1"/>
    <col min="6682" max="6682" width="7.33203125" style="46" customWidth="1"/>
    <col min="6683" max="6920" width="9.1640625" style="46"/>
    <col min="6921" max="6921" width="7.6640625" style="46" customWidth="1"/>
    <col min="6922" max="6937" width="6.6640625" style="46" customWidth="1"/>
    <col min="6938" max="6938" width="7.33203125" style="46" customWidth="1"/>
    <col min="6939" max="7176" width="9.1640625" style="46"/>
    <col min="7177" max="7177" width="7.6640625" style="46" customWidth="1"/>
    <col min="7178" max="7193" width="6.6640625" style="46" customWidth="1"/>
    <col min="7194" max="7194" width="7.33203125" style="46" customWidth="1"/>
    <col min="7195" max="7432" width="9.1640625" style="46"/>
    <col min="7433" max="7433" width="7.6640625" style="46" customWidth="1"/>
    <col min="7434" max="7449" width="6.6640625" style="46" customWidth="1"/>
    <col min="7450" max="7450" width="7.33203125" style="46" customWidth="1"/>
    <col min="7451" max="7688" width="9.1640625" style="46"/>
    <col min="7689" max="7689" width="7.6640625" style="46" customWidth="1"/>
    <col min="7690" max="7705" width="6.6640625" style="46" customWidth="1"/>
    <col min="7706" max="7706" width="7.33203125" style="46" customWidth="1"/>
    <col min="7707" max="7944" width="9.1640625" style="46"/>
    <col min="7945" max="7945" width="7.6640625" style="46" customWidth="1"/>
    <col min="7946" max="7961" width="6.6640625" style="46" customWidth="1"/>
    <col min="7962" max="7962" width="7.33203125" style="46" customWidth="1"/>
    <col min="7963" max="8200" width="9.1640625" style="46"/>
    <col min="8201" max="8201" width="7.6640625" style="46" customWidth="1"/>
    <col min="8202" max="8217" width="6.6640625" style="46" customWidth="1"/>
    <col min="8218" max="8218" width="7.33203125" style="46" customWidth="1"/>
    <col min="8219" max="8456" width="9.1640625" style="46"/>
    <col min="8457" max="8457" width="7.6640625" style="46" customWidth="1"/>
    <col min="8458" max="8473" width="6.6640625" style="46" customWidth="1"/>
    <col min="8474" max="8474" width="7.33203125" style="46" customWidth="1"/>
    <col min="8475" max="8712" width="9.1640625" style="46"/>
    <col min="8713" max="8713" width="7.6640625" style="46" customWidth="1"/>
    <col min="8714" max="8729" width="6.6640625" style="46" customWidth="1"/>
    <col min="8730" max="8730" width="7.33203125" style="46" customWidth="1"/>
    <col min="8731" max="8968" width="9.1640625" style="46"/>
    <col min="8969" max="8969" width="7.6640625" style="46" customWidth="1"/>
    <col min="8970" max="8985" width="6.6640625" style="46" customWidth="1"/>
    <col min="8986" max="8986" width="7.33203125" style="46" customWidth="1"/>
    <col min="8987" max="9224" width="9.1640625" style="46"/>
    <col min="9225" max="9225" width="7.6640625" style="46" customWidth="1"/>
    <col min="9226" max="9241" width="6.6640625" style="46" customWidth="1"/>
    <col min="9242" max="9242" width="7.33203125" style="46" customWidth="1"/>
    <col min="9243" max="9480" width="9.1640625" style="46"/>
    <col min="9481" max="9481" width="7.6640625" style="46" customWidth="1"/>
    <col min="9482" max="9497" width="6.6640625" style="46" customWidth="1"/>
    <col min="9498" max="9498" width="7.33203125" style="46" customWidth="1"/>
    <col min="9499" max="9736" width="9.1640625" style="46"/>
    <col min="9737" max="9737" width="7.6640625" style="46" customWidth="1"/>
    <col min="9738" max="9753" width="6.6640625" style="46" customWidth="1"/>
    <col min="9754" max="9754" width="7.33203125" style="46" customWidth="1"/>
    <col min="9755" max="9992" width="9.1640625" style="46"/>
    <col min="9993" max="9993" width="7.6640625" style="46" customWidth="1"/>
    <col min="9994" max="10009" width="6.6640625" style="46" customWidth="1"/>
    <col min="10010" max="10010" width="7.33203125" style="46" customWidth="1"/>
    <col min="10011" max="10248" width="9.1640625" style="46"/>
    <col min="10249" max="10249" width="7.6640625" style="46" customWidth="1"/>
    <col min="10250" max="10265" width="6.6640625" style="46" customWidth="1"/>
    <col min="10266" max="10266" width="7.33203125" style="46" customWidth="1"/>
    <col min="10267" max="10504" width="9.1640625" style="46"/>
    <col min="10505" max="10505" width="7.6640625" style="46" customWidth="1"/>
    <col min="10506" max="10521" width="6.6640625" style="46" customWidth="1"/>
    <col min="10522" max="10522" width="7.33203125" style="46" customWidth="1"/>
    <col min="10523" max="10760" width="9.1640625" style="46"/>
    <col min="10761" max="10761" width="7.6640625" style="46" customWidth="1"/>
    <col min="10762" max="10777" width="6.6640625" style="46" customWidth="1"/>
    <col min="10778" max="10778" width="7.33203125" style="46" customWidth="1"/>
    <col min="10779" max="11016" width="9.1640625" style="46"/>
    <col min="11017" max="11017" width="7.6640625" style="46" customWidth="1"/>
    <col min="11018" max="11033" width="6.6640625" style="46" customWidth="1"/>
    <col min="11034" max="11034" width="7.33203125" style="46" customWidth="1"/>
    <col min="11035" max="11272" width="9.1640625" style="46"/>
    <col min="11273" max="11273" width="7.6640625" style="46" customWidth="1"/>
    <col min="11274" max="11289" width="6.6640625" style="46" customWidth="1"/>
    <col min="11290" max="11290" width="7.33203125" style="46" customWidth="1"/>
    <col min="11291" max="11528" width="9.1640625" style="46"/>
    <col min="11529" max="11529" width="7.6640625" style="46" customWidth="1"/>
    <col min="11530" max="11545" width="6.6640625" style="46" customWidth="1"/>
    <col min="11546" max="11546" width="7.33203125" style="46" customWidth="1"/>
    <col min="11547" max="11784" width="9.1640625" style="46"/>
    <col min="11785" max="11785" width="7.6640625" style="46" customWidth="1"/>
    <col min="11786" max="11801" width="6.6640625" style="46" customWidth="1"/>
    <col min="11802" max="11802" width="7.33203125" style="46" customWidth="1"/>
    <col min="11803" max="12040" width="9.1640625" style="46"/>
    <col min="12041" max="12041" width="7.6640625" style="46" customWidth="1"/>
    <col min="12042" max="12057" width="6.6640625" style="46" customWidth="1"/>
    <col min="12058" max="12058" width="7.33203125" style="46" customWidth="1"/>
    <col min="12059" max="12296" width="9.1640625" style="46"/>
    <col min="12297" max="12297" width="7.6640625" style="46" customWidth="1"/>
    <col min="12298" max="12313" width="6.6640625" style="46" customWidth="1"/>
    <col min="12314" max="12314" width="7.33203125" style="46" customWidth="1"/>
    <col min="12315" max="12552" width="9.1640625" style="46"/>
    <col min="12553" max="12553" width="7.6640625" style="46" customWidth="1"/>
    <col min="12554" max="12569" width="6.6640625" style="46" customWidth="1"/>
    <col min="12570" max="12570" width="7.33203125" style="46" customWidth="1"/>
    <col min="12571" max="12808" width="9.1640625" style="46"/>
    <col min="12809" max="12809" width="7.6640625" style="46" customWidth="1"/>
    <col min="12810" max="12825" width="6.6640625" style="46" customWidth="1"/>
    <col min="12826" max="12826" width="7.33203125" style="46" customWidth="1"/>
    <col min="12827" max="13064" width="9.1640625" style="46"/>
    <col min="13065" max="13065" width="7.6640625" style="46" customWidth="1"/>
    <col min="13066" max="13081" width="6.6640625" style="46" customWidth="1"/>
    <col min="13082" max="13082" width="7.33203125" style="46" customWidth="1"/>
    <col min="13083" max="13320" width="9.1640625" style="46"/>
    <col min="13321" max="13321" width="7.6640625" style="46" customWidth="1"/>
    <col min="13322" max="13337" width="6.6640625" style="46" customWidth="1"/>
    <col min="13338" max="13338" width="7.33203125" style="46" customWidth="1"/>
    <col min="13339" max="13576" width="9.1640625" style="46"/>
    <col min="13577" max="13577" width="7.6640625" style="46" customWidth="1"/>
    <col min="13578" max="13593" width="6.6640625" style="46" customWidth="1"/>
    <col min="13594" max="13594" width="7.33203125" style="46" customWidth="1"/>
    <col min="13595" max="13832" width="9.1640625" style="46"/>
    <col min="13833" max="13833" width="7.6640625" style="46" customWidth="1"/>
    <col min="13834" max="13849" width="6.6640625" style="46" customWidth="1"/>
    <col min="13850" max="13850" width="7.33203125" style="46" customWidth="1"/>
    <col min="13851" max="14088" width="9.1640625" style="46"/>
    <col min="14089" max="14089" width="7.6640625" style="46" customWidth="1"/>
    <col min="14090" max="14105" width="6.6640625" style="46" customWidth="1"/>
    <col min="14106" max="14106" width="7.33203125" style="46" customWidth="1"/>
    <col min="14107" max="14344" width="9.1640625" style="46"/>
    <col min="14345" max="14345" width="7.6640625" style="46" customWidth="1"/>
    <col min="14346" max="14361" width="6.6640625" style="46" customWidth="1"/>
    <col min="14362" max="14362" width="7.33203125" style="46" customWidth="1"/>
    <col min="14363" max="14600" width="9.1640625" style="46"/>
    <col min="14601" max="14601" width="7.6640625" style="46" customWidth="1"/>
    <col min="14602" max="14617" width="6.6640625" style="46" customWidth="1"/>
    <col min="14618" max="14618" width="7.33203125" style="46" customWidth="1"/>
    <col min="14619" max="14856" width="9.1640625" style="46"/>
    <col min="14857" max="14857" width="7.6640625" style="46" customWidth="1"/>
    <col min="14858" max="14873" width="6.6640625" style="46" customWidth="1"/>
    <col min="14874" max="14874" width="7.33203125" style="46" customWidth="1"/>
    <col min="14875" max="15112" width="9.1640625" style="46"/>
    <col min="15113" max="15113" width="7.6640625" style="46" customWidth="1"/>
    <col min="15114" max="15129" width="6.6640625" style="46" customWidth="1"/>
    <col min="15130" max="15130" width="7.33203125" style="46" customWidth="1"/>
    <col min="15131" max="15368" width="9.1640625" style="46"/>
    <col min="15369" max="15369" width="7.6640625" style="46" customWidth="1"/>
    <col min="15370" max="15385" width="6.6640625" style="46" customWidth="1"/>
    <col min="15386" max="15386" width="7.33203125" style="46" customWidth="1"/>
    <col min="15387" max="15624" width="9.1640625" style="46"/>
    <col min="15625" max="15625" width="7.6640625" style="46" customWidth="1"/>
    <col min="15626" max="15641" width="6.6640625" style="46" customWidth="1"/>
    <col min="15642" max="15642" width="7.33203125" style="46" customWidth="1"/>
    <col min="15643" max="15880" width="9.1640625" style="46"/>
    <col min="15881" max="15881" width="7.6640625" style="46" customWidth="1"/>
    <col min="15882" max="15897" width="6.6640625" style="46" customWidth="1"/>
    <col min="15898" max="15898" width="7.33203125" style="46" customWidth="1"/>
    <col min="15899" max="16136" width="9.1640625" style="46"/>
    <col min="16137" max="16137" width="7.6640625" style="46" customWidth="1"/>
    <col min="16138" max="16153" width="6.6640625" style="46" customWidth="1"/>
    <col min="16154" max="16154" width="7.33203125" style="46" customWidth="1"/>
    <col min="16155" max="16384" width="9.1640625" style="46"/>
  </cols>
  <sheetData>
    <row r="1" spans="1:27" ht="15" x14ac:dyDescent="0.2">
      <c r="A1" s="117" t="s">
        <v>111</v>
      </c>
      <c r="C1" s="115"/>
      <c r="D1" s="115"/>
      <c r="E1" s="115"/>
      <c r="F1" s="115"/>
      <c r="G1" s="115"/>
      <c r="H1" s="115"/>
      <c r="I1" s="115"/>
      <c r="J1" s="115"/>
      <c r="K1" s="115"/>
      <c r="L1" s="115"/>
      <c r="M1" s="115"/>
      <c r="N1" s="115"/>
      <c r="O1" s="115"/>
      <c r="P1" s="115"/>
      <c r="Q1" s="115"/>
      <c r="R1" s="115"/>
      <c r="S1" s="115"/>
      <c r="T1" s="115"/>
      <c r="U1" s="115"/>
      <c r="V1" s="115"/>
      <c r="W1" s="115"/>
      <c r="X1" s="115"/>
      <c r="Y1" s="115"/>
      <c r="Z1" s="115"/>
    </row>
    <row r="2" spans="1:27" ht="15" x14ac:dyDescent="0.2">
      <c r="A2" s="117" t="s">
        <v>157</v>
      </c>
      <c r="C2" s="115"/>
      <c r="D2" s="115"/>
      <c r="E2" s="115"/>
      <c r="F2" s="115"/>
      <c r="G2" s="115"/>
      <c r="H2" s="115"/>
      <c r="I2" s="115"/>
      <c r="J2" s="115"/>
      <c r="K2" s="115"/>
      <c r="L2" s="115"/>
      <c r="M2" s="115"/>
      <c r="N2" s="115"/>
      <c r="O2" s="115"/>
      <c r="P2" s="115"/>
      <c r="Q2" s="115"/>
      <c r="R2" s="115"/>
      <c r="S2" s="115"/>
      <c r="T2" s="115"/>
      <c r="U2" s="115"/>
      <c r="V2" s="115"/>
      <c r="W2" s="115"/>
      <c r="X2" s="115"/>
      <c r="Y2" s="115"/>
      <c r="Z2" s="115"/>
    </row>
    <row r="3" spans="1:27" ht="15" x14ac:dyDescent="0.2">
      <c r="A3" s="116" t="s">
        <v>158</v>
      </c>
      <c r="B3" s="115"/>
      <c r="C3" s="115"/>
      <c r="D3" s="115"/>
      <c r="E3" s="115"/>
      <c r="F3" s="115"/>
      <c r="G3" s="115"/>
      <c r="I3" s="115"/>
      <c r="J3" s="115"/>
      <c r="K3" s="115"/>
      <c r="L3" s="115"/>
      <c r="M3" s="115"/>
      <c r="N3" s="115"/>
      <c r="O3" s="115"/>
      <c r="P3" s="115"/>
      <c r="Q3" s="115"/>
      <c r="R3" s="115"/>
      <c r="S3" s="115"/>
      <c r="T3" s="115"/>
      <c r="U3" s="115"/>
      <c r="V3" s="115"/>
      <c r="W3" s="115"/>
      <c r="X3" s="115"/>
      <c r="Y3" s="115"/>
      <c r="Z3" s="115"/>
    </row>
    <row r="4" spans="1:27" ht="15" x14ac:dyDescent="0.2">
      <c r="B4" s="115"/>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27" ht="18" customHeight="1" x14ac:dyDescent="0.2">
      <c r="A5" s="191" t="s">
        <v>159</v>
      </c>
      <c r="B5" s="190" t="s">
        <v>160</v>
      </c>
      <c r="C5" s="190" t="s">
        <v>161</v>
      </c>
      <c r="D5" s="190" t="s">
        <v>162</v>
      </c>
      <c r="E5" s="190" t="s">
        <v>163</v>
      </c>
      <c r="F5" s="190" t="s">
        <v>164</v>
      </c>
      <c r="G5" s="190" t="s">
        <v>165</v>
      </c>
      <c r="H5" s="190" t="s">
        <v>166</v>
      </c>
      <c r="I5" s="190" t="s">
        <v>167</v>
      </c>
      <c r="J5" s="190" t="s">
        <v>168</v>
      </c>
      <c r="K5" s="190" t="s">
        <v>169</v>
      </c>
      <c r="L5" s="190" t="s">
        <v>170</v>
      </c>
      <c r="M5" s="190" t="s">
        <v>171</v>
      </c>
      <c r="N5" s="190" t="s">
        <v>172</v>
      </c>
      <c r="O5" s="190" t="s">
        <v>173</v>
      </c>
      <c r="P5" s="190" t="s">
        <v>174</v>
      </c>
      <c r="Q5" s="190" t="s">
        <v>175</v>
      </c>
      <c r="R5" s="190" t="s">
        <v>176</v>
      </c>
      <c r="S5" s="190" t="s">
        <v>177</v>
      </c>
      <c r="T5" s="190" t="s">
        <v>178</v>
      </c>
      <c r="U5" s="190" t="s">
        <v>179</v>
      </c>
      <c r="V5" s="190" t="s">
        <v>180</v>
      </c>
      <c r="W5" s="190" t="s">
        <v>181</v>
      </c>
      <c r="X5" s="190" t="s">
        <v>182</v>
      </c>
      <c r="Y5" s="190" t="s">
        <v>183</v>
      </c>
      <c r="Z5" s="190" t="s">
        <v>184</v>
      </c>
      <c r="AA5" s="196" t="s">
        <v>185</v>
      </c>
    </row>
    <row r="6" spans="1:27" ht="18" customHeight="1" x14ac:dyDescent="0.2">
      <c r="A6" s="192" t="str">
        <f>+B5</f>
        <v>ADMIN</v>
      </c>
      <c r="B6" s="198">
        <v>0</v>
      </c>
      <c r="C6" s="198">
        <v>4.2</v>
      </c>
      <c r="D6" s="198">
        <v>0</v>
      </c>
      <c r="E6" s="198">
        <v>5.2</v>
      </c>
      <c r="F6" s="198">
        <v>5.6</v>
      </c>
      <c r="G6" s="198">
        <v>3.3</v>
      </c>
      <c r="H6" s="198">
        <v>7.7</v>
      </c>
      <c r="I6" s="198">
        <v>1.5</v>
      </c>
      <c r="J6" s="198">
        <v>2.6</v>
      </c>
      <c r="K6" s="198">
        <v>3.9</v>
      </c>
      <c r="L6" s="198">
        <v>1.7</v>
      </c>
      <c r="M6" s="198">
        <v>2</v>
      </c>
      <c r="N6" s="198">
        <f>GetFormula</f>
        <v>7.4</v>
      </c>
      <c r="O6" s="198">
        <v>5.7</v>
      </c>
      <c r="P6" s="198">
        <v>5.6</v>
      </c>
      <c r="Q6" s="198">
        <v>6.2</v>
      </c>
      <c r="R6" s="198">
        <v>2</v>
      </c>
      <c r="S6" s="198">
        <v>7.1</v>
      </c>
      <c r="T6" s="198">
        <v>5.6</v>
      </c>
      <c r="U6" s="198">
        <v>0.3</v>
      </c>
      <c r="V6" s="198">
        <v>6.2</v>
      </c>
      <c r="W6" s="198">
        <v>2</v>
      </c>
      <c r="X6" s="198">
        <v>5.2</v>
      </c>
      <c r="Y6" s="198">
        <v>9.5</v>
      </c>
      <c r="Z6" s="198">
        <f>GetFormula</f>
        <v>1.4</v>
      </c>
      <c r="AA6" s="189"/>
    </row>
    <row r="7" spans="1:27" ht="18" customHeight="1" x14ac:dyDescent="0.2">
      <c r="A7" s="192" t="str">
        <f>+C5</f>
        <v>BSE</v>
      </c>
      <c r="B7" s="198">
        <f>+$C6</f>
        <v>4.2</v>
      </c>
      <c r="C7" s="198">
        <v>0</v>
      </c>
      <c r="D7" s="198">
        <v>4.2</v>
      </c>
      <c r="E7" s="198">
        <v>3.5</v>
      </c>
      <c r="F7" s="198">
        <v>1.9</v>
      </c>
      <c r="G7" s="198">
        <v>4.5</v>
      </c>
      <c r="H7" s="198">
        <v>4.0999999999999996</v>
      </c>
      <c r="I7" s="198">
        <v>5.7</v>
      </c>
      <c r="J7" s="198">
        <v>1.6</v>
      </c>
      <c r="K7" s="198">
        <v>5.3</v>
      </c>
      <c r="L7" s="198">
        <v>5.9</v>
      </c>
      <c r="M7" s="198">
        <v>3</v>
      </c>
      <c r="N7" s="198">
        <f>GetFormula</f>
        <v>4</v>
      </c>
      <c r="O7" s="198">
        <v>2.5</v>
      </c>
      <c r="P7" s="198">
        <v>1.9</v>
      </c>
      <c r="Q7" s="198">
        <v>7.9</v>
      </c>
      <c r="R7" s="198">
        <v>3</v>
      </c>
      <c r="S7" s="198">
        <v>3.9</v>
      </c>
      <c r="T7" s="198">
        <v>1.9</v>
      </c>
      <c r="U7" s="198">
        <v>3.8</v>
      </c>
      <c r="V7" s="198">
        <v>7.9</v>
      </c>
      <c r="W7" s="198">
        <v>3</v>
      </c>
      <c r="X7" s="198">
        <v>1.6</v>
      </c>
      <c r="Y7" s="198">
        <v>8.6</v>
      </c>
      <c r="Z7" s="198">
        <f>GetFormula</f>
        <v>5.3</v>
      </c>
      <c r="AA7" s="189"/>
    </row>
    <row r="8" spans="1:27" ht="18" customHeight="1" x14ac:dyDescent="0.2">
      <c r="A8" s="192" t="str">
        <f>+D5</f>
        <v>CRE</v>
      </c>
      <c r="B8" s="198">
        <f>+$D6</f>
        <v>0</v>
      </c>
      <c r="C8" s="198">
        <f>+$D7</f>
        <v>4.2</v>
      </c>
      <c r="D8" s="198">
        <v>0</v>
      </c>
      <c r="E8" s="198">
        <v>5.3</v>
      </c>
      <c r="F8" s="198">
        <v>5.6</v>
      </c>
      <c r="G8" s="198">
        <v>3.3</v>
      </c>
      <c r="H8" s="198">
        <v>7.7</v>
      </c>
      <c r="I8" s="198">
        <v>1.5</v>
      </c>
      <c r="J8" s="198">
        <v>2.6</v>
      </c>
      <c r="K8" s="198">
        <v>3.9</v>
      </c>
      <c r="L8" s="198">
        <v>1.7</v>
      </c>
      <c r="M8" s="198">
        <v>2</v>
      </c>
      <c r="N8" s="198">
        <f>GetFormula</f>
        <v>7.5</v>
      </c>
      <c r="O8" s="198">
        <v>6.1</v>
      </c>
      <c r="P8" s="198">
        <v>5.6</v>
      </c>
      <c r="Q8" s="198">
        <v>6.3</v>
      </c>
      <c r="R8" s="198">
        <v>2</v>
      </c>
      <c r="S8" s="198">
        <v>7.5</v>
      </c>
      <c r="T8" s="198">
        <v>5.6</v>
      </c>
      <c r="U8" s="198">
        <v>0.4</v>
      </c>
      <c r="V8" s="198">
        <v>6.3</v>
      </c>
      <c r="W8" s="198">
        <v>2</v>
      </c>
      <c r="X8" s="198">
        <v>5.2</v>
      </c>
      <c r="Y8" s="198">
        <v>9.5</v>
      </c>
      <c r="Z8" s="198">
        <f>GetFormula</f>
        <v>1.3</v>
      </c>
      <c r="AA8" s="189"/>
    </row>
    <row r="9" spans="1:27" ht="18" customHeight="1" x14ac:dyDescent="0.2">
      <c r="A9" s="192" t="s">
        <v>163</v>
      </c>
      <c r="B9" s="198">
        <v>5.2</v>
      </c>
      <c r="C9" s="198">
        <v>3.5</v>
      </c>
      <c r="D9" s="198">
        <v>5.3</v>
      </c>
      <c r="E9" s="198">
        <v>0</v>
      </c>
      <c r="F9" s="198">
        <v>4.7</v>
      </c>
      <c r="G9" s="198">
        <v>7.8</v>
      </c>
      <c r="H9" s="198">
        <v>7</v>
      </c>
      <c r="I9" s="198">
        <v>5.4</v>
      </c>
      <c r="J9" s="198">
        <v>5.2</v>
      </c>
      <c r="K9" s="198">
        <v>9</v>
      </c>
      <c r="L9" s="198">
        <v>7.1</v>
      </c>
      <c r="M9" s="198">
        <v>4</v>
      </c>
      <c r="N9" s="198">
        <v>5.8</v>
      </c>
      <c r="O9" s="198">
        <v>4.5999999999999996</v>
      </c>
      <c r="P9" s="198">
        <v>5.0999999999999996</v>
      </c>
      <c r="Q9" s="198">
        <v>10.6</v>
      </c>
      <c r="R9" s="198">
        <v>3.7</v>
      </c>
      <c r="S9" s="198">
        <v>5.5</v>
      </c>
      <c r="T9" s="198">
        <v>4.9000000000000004</v>
      </c>
      <c r="U9" s="198">
        <v>5.7</v>
      </c>
      <c r="V9" s="198">
        <v>10.5</v>
      </c>
      <c r="W9" s="198">
        <v>4.3</v>
      </c>
      <c r="X9" s="198">
        <v>4.8</v>
      </c>
      <c r="Y9" s="198">
        <v>3.4</v>
      </c>
      <c r="Z9" s="198">
        <v>5.4</v>
      </c>
      <c r="AA9" s="189"/>
    </row>
    <row r="10" spans="1:27" ht="18" customHeight="1" x14ac:dyDescent="0.2">
      <c r="A10" s="192" t="str">
        <f>+F5</f>
        <v>FCE</v>
      </c>
      <c r="B10" s="198">
        <f>+$F6</f>
        <v>5.6</v>
      </c>
      <c r="C10" s="198">
        <f>+$F7</f>
        <v>1.9</v>
      </c>
      <c r="D10" s="198">
        <f>+$F8</f>
        <v>5.6</v>
      </c>
      <c r="E10" s="198">
        <f>+$F9</f>
        <v>4.7</v>
      </c>
      <c r="F10" s="198">
        <v>0</v>
      </c>
      <c r="G10" s="198">
        <v>5.8</v>
      </c>
      <c r="H10" s="198">
        <v>2.2000000000000002</v>
      </c>
      <c r="I10" s="198">
        <v>7.1</v>
      </c>
      <c r="J10" s="198">
        <v>3.6</v>
      </c>
      <c r="K10" s="198">
        <v>6.5</v>
      </c>
      <c r="L10" s="198">
        <v>6.2</v>
      </c>
      <c r="M10" s="198">
        <v>3.6</v>
      </c>
      <c r="N10" s="198">
        <f>GetFormula</f>
        <v>3</v>
      </c>
      <c r="O10" s="198">
        <v>1.3</v>
      </c>
      <c r="P10" s="198">
        <v>0</v>
      </c>
      <c r="Q10" s="198">
        <v>9.1</v>
      </c>
      <c r="R10" s="198">
        <v>3.6</v>
      </c>
      <c r="S10" s="198">
        <v>2.7</v>
      </c>
      <c r="T10" s="198">
        <v>0</v>
      </c>
      <c r="U10" s="198">
        <v>5.2</v>
      </c>
      <c r="V10" s="198">
        <v>9.1</v>
      </c>
      <c r="W10" s="198">
        <v>3.6</v>
      </c>
      <c r="X10" s="198">
        <v>0.4</v>
      </c>
      <c r="Y10" s="198">
        <f>+$F29</f>
        <v>7.4</v>
      </c>
      <c r="Z10" s="198">
        <f>GetFormula</f>
        <v>6.6</v>
      </c>
      <c r="AA10" s="189"/>
    </row>
    <row r="11" spans="1:27" ht="18" customHeight="1" x14ac:dyDescent="0.2">
      <c r="A11" s="192" t="str">
        <f>+G5</f>
        <v>FES</v>
      </c>
      <c r="B11" s="198">
        <f>+$G6</f>
        <v>3.3</v>
      </c>
      <c r="C11" s="198">
        <f>+$G7</f>
        <v>4.5</v>
      </c>
      <c r="D11" s="198">
        <f>+$G8</f>
        <v>3.3</v>
      </c>
      <c r="E11" s="198">
        <f>+$G9</f>
        <v>7.8</v>
      </c>
      <c r="F11" s="198">
        <f>+$G10</f>
        <v>5.8</v>
      </c>
      <c r="G11" s="198">
        <v>0</v>
      </c>
      <c r="H11" s="198">
        <v>6.9</v>
      </c>
      <c r="I11" s="198">
        <v>3</v>
      </c>
      <c r="J11" s="198">
        <v>3.7</v>
      </c>
      <c r="K11" s="198">
        <v>1.6</v>
      </c>
      <c r="L11" s="198">
        <v>1.9</v>
      </c>
      <c r="M11" s="198">
        <v>5.3</v>
      </c>
      <c r="N11" s="198">
        <f>GetFormula</f>
        <v>9.1999999999999993</v>
      </c>
      <c r="O11" s="198">
        <v>7.1</v>
      </c>
      <c r="P11" s="198">
        <v>5.8</v>
      </c>
      <c r="Q11" s="198">
        <v>3.4</v>
      </c>
      <c r="R11" s="198">
        <v>5.3</v>
      </c>
      <c r="S11" s="198">
        <v>8.5</v>
      </c>
      <c r="T11" s="198">
        <v>5.8</v>
      </c>
      <c r="U11" s="198">
        <v>2.8</v>
      </c>
      <c r="V11" s="198">
        <v>3.4</v>
      </c>
      <c r="W11" s="198">
        <v>5.3</v>
      </c>
      <c r="X11" s="198">
        <v>6.2</v>
      </c>
      <c r="Y11" s="198">
        <f>+$G29</f>
        <v>11.7</v>
      </c>
      <c r="Z11" s="198">
        <f>GetFormula</f>
        <v>3.1</v>
      </c>
      <c r="AA11" s="189"/>
    </row>
    <row r="12" spans="1:27" ht="18" customHeight="1" x14ac:dyDescent="0.2">
      <c r="A12" s="192" t="str">
        <f>+H5</f>
        <v>GES</v>
      </c>
      <c r="B12" s="198">
        <f>+$H6</f>
        <v>7.7</v>
      </c>
      <c r="C12" s="198">
        <f>+$H7</f>
        <v>4.0999999999999996</v>
      </c>
      <c r="D12" s="198">
        <f>+$H8</f>
        <v>7.7</v>
      </c>
      <c r="E12" s="198">
        <f>+$H9</f>
        <v>7</v>
      </c>
      <c r="F12" s="198">
        <f>+$H10</f>
        <v>2.2000000000000002</v>
      </c>
      <c r="G12" s="198">
        <f>+$H11</f>
        <v>6.9</v>
      </c>
      <c r="H12" s="198">
        <v>0</v>
      </c>
      <c r="I12" s="198">
        <v>9.3000000000000007</v>
      </c>
      <c r="J12" s="198">
        <v>4.8</v>
      </c>
      <c r="K12" s="198">
        <v>7</v>
      </c>
      <c r="L12" s="198">
        <v>8.3000000000000007</v>
      </c>
      <c r="M12" s="198">
        <v>6.3</v>
      </c>
      <c r="N12" s="198">
        <f>GetFormula</f>
        <v>4.5</v>
      </c>
      <c r="O12" s="198">
        <v>3.6</v>
      </c>
      <c r="P12" s="198">
        <v>2.2000000000000002</v>
      </c>
      <c r="Q12" s="198">
        <v>10</v>
      </c>
      <c r="R12" s="198">
        <v>6.4</v>
      </c>
      <c r="S12" s="198">
        <v>4.8</v>
      </c>
      <c r="T12" s="198">
        <v>2.2999999999999998</v>
      </c>
      <c r="U12" s="198">
        <v>7.4</v>
      </c>
      <c r="V12" s="198">
        <v>10</v>
      </c>
      <c r="W12" s="198">
        <v>6.3</v>
      </c>
      <c r="X12" s="198">
        <v>2.9</v>
      </c>
      <c r="Y12" s="198">
        <f>+$H29</f>
        <v>8.9</v>
      </c>
      <c r="Z12" s="198">
        <f>GetFormula</f>
        <v>9.1</v>
      </c>
      <c r="AA12" s="189"/>
    </row>
    <row r="13" spans="1:27" ht="18" customHeight="1" x14ac:dyDescent="0.2">
      <c r="A13" s="192" t="str">
        <f>+I5</f>
        <v>HPE</v>
      </c>
      <c r="B13" s="198">
        <f>+$I6</f>
        <v>1.5</v>
      </c>
      <c r="C13" s="198">
        <f>+$I7</f>
        <v>5.7</v>
      </c>
      <c r="D13" s="198">
        <f>+$I8</f>
        <v>1.5</v>
      </c>
      <c r="E13" s="198">
        <f>+$I9</f>
        <v>5.4</v>
      </c>
      <c r="F13" s="198">
        <f>+$I10</f>
        <v>7.1</v>
      </c>
      <c r="G13" s="198">
        <f>+$I11</f>
        <v>3</v>
      </c>
      <c r="H13" s="198">
        <f>+$I12</f>
        <v>9.3000000000000007</v>
      </c>
      <c r="I13" s="198">
        <v>0</v>
      </c>
      <c r="J13" s="198">
        <v>4.0999999999999996</v>
      </c>
      <c r="K13" s="198">
        <v>4.0999999999999996</v>
      </c>
      <c r="L13" s="198">
        <v>1.1000000000000001</v>
      </c>
      <c r="M13" s="198">
        <v>3.5</v>
      </c>
      <c r="N13" s="198">
        <f>GetFormula</f>
        <v>8.4</v>
      </c>
      <c r="O13" s="198">
        <v>7.6</v>
      </c>
      <c r="P13" s="198">
        <v>7.1</v>
      </c>
      <c r="Q13" s="198">
        <v>6.4</v>
      </c>
      <c r="R13" s="198">
        <v>3.5</v>
      </c>
      <c r="S13" s="198">
        <v>9</v>
      </c>
      <c r="T13" s="198">
        <v>7.1</v>
      </c>
      <c r="U13" s="198">
        <v>1.9</v>
      </c>
      <c r="V13" s="198">
        <v>6.4</v>
      </c>
      <c r="W13" s="198">
        <v>3.5</v>
      </c>
      <c r="X13" s="198">
        <v>6.7</v>
      </c>
      <c r="Y13" s="198">
        <f>+$I29</f>
        <v>8</v>
      </c>
      <c r="Z13" s="198">
        <f>GetFormula</f>
        <v>0.4</v>
      </c>
      <c r="AA13" s="189"/>
    </row>
    <row r="14" spans="1:27" ht="18" customHeight="1" x14ac:dyDescent="0.2">
      <c r="A14" s="192" t="str">
        <f>+J5</f>
        <v>HRE</v>
      </c>
      <c r="B14" s="198">
        <f>+$J6</f>
        <v>2.6</v>
      </c>
      <c r="C14" s="198">
        <f>+$J7</f>
        <v>1.6</v>
      </c>
      <c r="D14" s="198">
        <f>+$J8</f>
        <v>2.6</v>
      </c>
      <c r="E14" s="198">
        <f>+$J9</f>
        <v>5.2</v>
      </c>
      <c r="F14" s="198">
        <f>+$J10</f>
        <v>3.6</v>
      </c>
      <c r="G14" s="198">
        <f>+$J11</f>
        <v>3.7</v>
      </c>
      <c r="H14" s="198">
        <v>4.8</v>
      </c>
      <c r="I14" s="198">
        <f>+$J13</f>
        <v>4.0999999999999996</v>
      </c>
      <c r="J14" s="198">
        <v>0</v>
      </c>
      <c r="K14" s="198">
        <v>3.9</v>
      </c>
      <c r="L14" s="198">
        <v>3.6</v>
      </c>
      <c r="M14" s="198">
        <v>2</v>
      </c>
      <c r="N14" s="198">
        <f>GetFormula</f>
        <v>5.6</v>
      </c>
      <c r="O14" s="198">
        <v>4.0999999999999996</v>
      </c>
      <c r="P14" s="198">
        <v>3.7</v>
      </c>
      <c r="Q14" s="198">
        <v>7.1</v>
      </c>
      <c r="R14" s="198">
        <v>2</v>
      </c>
      <c r="S14" s="198">
        <v>5.5</v>
      </c>
      <c r="T14" s="198">
        <v>3.7</v>
      </c>
      <c r="U14" s="198">
        <v>2.7</v>
      </c>
      <c r="V14" s="198">
        <v>7.1</v>
      </c>
      <c r="W14" s="198">
        <v>2</v>
      </c>
      <c r="X14" s="198">
        <v>3.2</v>
      </c>
      <c r="Y14" s="198">
        <f>+$J29</f>
        <v>10.199999999999999</v>
      </c>
      <c r="Z14" s="198">
        <f>GetFormula</f>
        <v>4.2</v>
      </c>
      <c r="AA14" s="189"/>
    </row>
    <row r="15" spans="1:27" ht="18" customHeight="1" x14ac:dyDescent="0.2">
      <c r="A15" s="192" t="str">
        <f>+K5</f>
        <v>LRE</v>
      </c>
      <c r="B15" s="198">
        <f>+$K6</f>
        <v>3.9</v>
      </c>
      <c r="C15" s="198">
        <f>+$K7</f>
        <v>5.3</v>
      </c>
      <c r="D15" s="198">
        <f>+$K8</f>
        <v>3.9</v>
      </c>
      <c r="E15" s="198">
        <f>+$K9</f>
        <v>9</v>
      </c>
      <c r="F15" s="198">
        <f>+$K10</f>
        <v>6.5</v>
      </c>
      <c r="G15" s="198">
        <f>+$K11</f>
        <v>1.6</v>
      </c>
      <c r="H15" s="198">
        <v>7</v>
      </c>
      <c r="I15" s="198">
        <f>+$K13</f>
        <v>4.0999999999999996</v>
      </c>
      <c r="J15" s="198">
        <f>+$K14</f>
        <v>3.9</v>
      </c>
      <c r="K15" s="198">
        <v>0</v>
      </c>
      <c r="L15" s="198">
        <v>3</v>
      </c>
      <c r="M15" s="198">
        <v>5.9</v>
      </c>
      <c r="N15" s="198">
        <f>GetFormula</f>
        <v>9.9</v>
      </c>
      <c r="O15" s="198">
        <v>7.8</v>
      </c>
      <c r="P15" s="198">
        <v>6.5</v>
      </c>
      <c r="Q15" s="198">
        <v>5</v>
      </c>
      <c r="R15" s="198">
        <v>5.9</v>
      </c>
      <c r="S15" s="198">
        <v>9.1999999999999993</v>
      </c>
      <c r="T15" s="198">
        <v>6.5</v>
      </c>
      <c r="U15" s="198">
        <v>3.6</v>
      </c>
      <c r="V15" s="198">
        <v>5</v>
      </c>
      <c r="W15" s="198">
        <v>5.9</v>
      </c>
      <c r="X15" s="198">
        <v>6.9</v>
      </c>
      <c r="Y15" s="198">
        <f>+$K29</f>
        <v>12.9</v>
      </c>
      <c r="Z15" s="198">
        <f>GetFormula</f>
        <v>4.2</v>
      </c>
      <c r="AA15" s="189"/>
    </row>
    <row r="16" spans="1:27" ht="18" customHeight="1" x14ac:dyDescent="0.2">
      <c r="A16" s="192" t="str">
        <f>+L5</f>
        <v>NBE</v>
      </c>
      <c r="B16" s="198">
        <f>+$L6</f>
        <v>1.7</v>
      </c>
      <c r="C16" s="198">
        <f>+$L7</f>
        <v>5.9</v>
      </c>
      <c r="D16" s="198">
        <f>+$L8</f>
        <v>1.7</v>
      </c>
      <c r="E16" s="198">
        <f>+$L9</f>
        <v>7.1</v>
      </c>
      <c r="F16" s="198">
        <f>+$L10</f>
        <v>6.2</v>
      </c>
      <c r="G16" s="198">
        <f>+$L11</f>
        <v>1.9</v>
      </c>
      <c r="H16" s="198">
        <f>+$L12</f>
        <v>8.3000000000000007</v>
      </c>
      <c r="I16" s="198">
        <f>+$L13</f>
        <v>1.1000000000000001</v>
      </c>
      <c r="J16" s="198">
        <f>+$L14</f>
        <v>3.6</v>
      </c>
      <c r="K16" s="198">
        <f>+$L15</f>
        <v>3</v>
      </c>
      <c r="L16" s="198">
        <v>0</v>
      </c>
      <c r="M16" s="198">
        <v>3.7</v>
      </c>
      <c r="N16" s="198">
        <f>GetFormula</f>
        <v>8.1999999999999993</v>
      </c>
      <c r="O16" s="198">
        <v>6.8</v>
      </c>
      <c r="P16" s="198">
        <v>6.2</v>
      </c>
      <c r="Q16" s="198">
        <v>5.3</v>
      </c>
      <c r="R16" s="198">
        <v>3.7</v>
      </c>
      <c r="S16" s="198">
        <v>8.1999999999999993</v>
      </c>
      <c r="T16" s="198">
        <v>6.2</v>
      </c>
      <c r="U16" s="198">
        <v>1.2</v>
      </c>
      <c r="V16" s="198">
        <v>5.3</v>
      </c>
      <c r="W16" s="198">
        <v>3.7</v>
      </c>
      <c r="X16" s="198">
        <v>5.9</v>
      </c>
      <c r="Y16" s="198">
        <f>+$L29</f>
        <v>10.199999999999999</v>
      </c>
      <c r="Z16" s="198">
        <f>GetFormula</f>
        <v>1.5</v>
      </c>
      <c r="AA16" s="189"/>
    </row>
    <row r="17" spans="1:27" ht="18" customHeight="1" x14ac:dyDescent="0.2">
      <c r="A17" s="192" t="str">
        <f>+M5</f>
        <v>SCE</v>
      </c>
      <c r="B17" s="198">
        <f>+$M6</f>
        <v>2</v>
      </c>
      <c r="C17" s="198">
        <f>+$M7</f>
        <v>3</v>
      </c>
      <c r="D17" s="198">
        <f>+$M8</f>
        <v>2</v>
      </c>
      <c r="E17" s="198">
        <f>+$M9</f>
        <v>4</v>
      </c>
      <c r="F17" s="198">
        <f>+$M10</f>
        <v>3.6</v>
      </c>
      <c r="G17" s="198">
        <f>+$M11</f>
        <v>5.3</v>
      </c>
      <c r="H17" s="198">
        <f>+$M12</f>
        <v>6.3</v>
      </c>
      <c r="I17" s="198">
        <f>+$M13</f>
        <v>3.5</v>
      </c>
      <c r="J17" s="198">
        <f>+$M14</f>
        <v>2</v>
      </c>
      <c r="K17" s="198">
        <f>+$M15</f>
        <v>5.9</v>
      </c>
      <c r="L17" s="198">
        <f>+$M16</f>
        <v>3.7</v>
      </c>
      <c r="M17" s="198">
        <v>0</v>
      </c>
      <c r="N17" s="198">
        <f>GetFormula</f>
        <v>6.1</v>
      </c>
      <c r="O17" s="198">
        <v>4.0999999999999996</v>
      </c>
      <c r="P17" s="198">
        <v>3.6</v>
      </c>
      <c r="Q17" s="198">
        <v>7.3</v>
      </c>
      <c r="R17" s="198">
        <v>0</v>
      </c>
      <c r="S17" s="198">
        <v>5.5</v>
      </c>
      <c r="T17" s="198">
        <v>3.6</v>
      </c>
      <c r="U17" s="198">
        <v>2.4</v>
      </c>
      <c r="V17" s="198">
        <v>7.3</v>
      </c>
      <c r="W17" s="198">
        <v>0</v>
      </c>
      <c r="X17" s="198">
        <v>3.2</v>
      </c>
      <c r="Y17" s="198">
        <f>+$M29</f>
        <v>7.5</v>
      </c>
      <c r="Z17" s="198">
        <f>GetFormula</f>
        <v>3.4</v>
      </c>
      <c r="AA17" s="189"/>
    </row>
    <row r="18" spans="1:27" ht="18" customHeight="1" x14ac:dyDescent="0.2">
      <c r="A18" s="192" t="s">
        <v>172</v>
      </c>
      <c r="B18" s="198">
        <v>7.4</v>
      </c>
      <c r="C18" s="198">
        <v>4</v>
      </c>
      <c r="D18" s="198">
        <v>7.5</v>
      </c>
      <c r="E18" s="198">
        <f>+$N9</f>
        <v>5.8</v>
      </c>
      <c r="F18" s="198">
        <v>3</v>
      </c>
      <c r="G18" s="198">
        <v>9.1999999999999993</v>
      </c>
      <c r="H18" s="198">
        <v>4.5</v>
      </c>
      <c r="I18" s="198">
        <v>8.4</v>
      </c>
      <c r="J18" s="198">
        <v>5.6</v>
      </c>
      <c r="K18" s="198">
        <v>9.9</v>
      </c>
      <c r="L18" s="198">
        <v>8.1999999999999993</v>
      </c>
      <c r="M18" s="198">
        <v>6.1</v>
      </c>
      <c r="N18" s="198">
        <v>0</v>
      </c>
      <c r="O18" s="198">
        <v>1.6</v>
      </c>
      <c r="P18" s="198">
        <v>3.1</v>
      </c>
      <c r="Q18" s="198">
        <v>12.1</v>
      </c>
      <c r="R18" s="198">
        <v>6.2</v>
      </c>
      <c r="S18" s="198">
        <v>0.2</v>
      </c>
      <c r="T18" s="198">
        <v>3.3</v>
      </c>
      <c r="U18" s="198">
        <v>7.2</v>
      </c>
      <c r="V18" s="198">
        <v>12.1</v>
      </c>
      <c r="W18" s="198">
        <v>6.1</v>
      </c>
      <c r="X18" s="198">
        <v>2.2999999999999998</v>
      </c>
      <c r="Y18" s="198">
        <v>6.8</v>
      </c>
      <c r="Z18" s="198">
        <f>GetFormula</f>
        <v>8.5</v>
      </c>
      <c r="AA18" s="189"/>
    </row>
    <row r="19" spans="1:27" ht="18" customHeight="1" x14ac:dyDescent="0.2">
      <c r="A19" s="192" t="str">
        <f>+O5</f>
        <v>TCE</v>
      </c>
      <c r="B19" s="198">
        <f>+$O6</f>
        <v>5.7</v>
      </c>
      <c r="C19" s="198">
        <f>+$O7</f>
        <v>2.5</v>
      </c>
      <c r="D19" s="198">
        <f>+$O8</f>
        <v>6.1</v>
      </c>
      <c r="E19" s="198">
        <f>+$O9</f>
        <v>4.5999999999999996</v>
      </c>
      <c r="F19" s="198">
        <f>+$O10</f>
        <v>1.3</v>
      </c>
      <c r="G19" s="198">
        <f>+$O11</f>
        <v>7.1</v>
      </c>
      <c r="H19" s="198">
        <v>3.6</v>
      </c>
      <c r="I19" s="198">
        <f>+$O13</f>
        <v>7.6</v>
      </c>
      <c r="J19" s="198">
        <f>+$O14</f>
        <v>4.0999999999999996</v>
      </c>
      <c r="K19" s="198">
        <f>+$O15</f>
        <v>7.8</v>
      </c>
      <c r="L19" s="198">
        <f>+$O16</f>
        <v>6.8</v>
      </c>
      <c r="M19" s="198">
        <f>+$O17</f>
        <v>4.0999999999999996</v>
      </c>
      <c r="N19" s="198">
        <v>1.6</v>
      </c>
      <c r="O19" s="198">
        <v>0</v>
      </c>
      <c r="P19" s="198">
        <v>1.3</v>
      </c>
      <c r="Q19" s="198">
        <v>10.3</v>
      </c>
      <c r="R19" s="198">
        <v>4.0999999999999996</v>
      </c>
      <c r="S19" s="198">
        <v>1.4</v>
      </c>
      <c r="T19" s="198">
        <v>1.3</v>
      </c>
      <c r="U19" s="198">
        <v>5.7</v>
      </c>
      <c r="V19" s="198">
        <v>10.3</v>
      </c>
      <c r="W19" s="198">
        <v>4.0999999999999996</v>
      </c>
      <c r="X19" s="198">
        <v>0.9</v>
      </c>
      <c r="Y19" s="198">
        <f>+$O29</f>
        <v>7.9</v>
      </c>
      <c r="Z19" s="198">
        <f>GetFormula</f>
        <v>7</v>
      </c>
      <c r="AA19" s="189"/>
    </row>
    <row r="20" spans="1:27" ht="18" customHeight="1" x14ac:dyDescent="0.2">
      <c r="A20" s="192" t="str">
        <f>+P5</f>
        <v>FCI</v>
      </c>
      <c r="B20" s="198">
        <f>+$P6</f>
        <v>5.6</v>
      </c>
      <c r="C20" s="198">
        <f>+$P7</f>
        <v>1.9</v>
      </c>
      <c r="D20" s="198">
        <f>+$P8</f>
        <v>5.6</v>
      </c>
      <c r="E20" s="198">
        <f>+$P9</f>
        <v>5.0999999999999996</v>
      </c>
      <c r="F20" s="198">
        <f>+$P10</f>
        <v>0</v>
      </c>
      <c r="G20" s="198">
        <f>+$P11</f>
        <v>5.8</v>
      </c>
      <c r="H20" s="198">
        <f>+$P12</f>
        <v>2.2000000000000002</v>
      </c>
      <c r="I20" s="198">
        <f>+$P13</f>
        <v>7.1</v>
      </c>
      <c r="J20" s="198">
        <f>+$P14</f>
        <v>3.7</v>
      </c>
      <c r="K20" s="198">
        <f>+$P15</f>
        <v>6.5</v>
      </c>
      <c r="L20" s="198">
        <f>+$P16</f>
        <v>6.2</v>
      </c>
      <c r="M20" s="198">
        <f>+$P17</f>
        <v>3.6</v>
      </c>
      <c r="N20" s="198">
        <v>3.1</v>
      </c>
      <c r="O20" s="198">
        <f>+$P19</f>
        <v>1.3</v>
      </c>
      <c r="P20" s="198">
        <v>0</v>
      </c>
      <c r="Q20" s="198">
        <v>9.1</v>
      </c>
      <c r="R20" s="198">
        <v>3.6</v>
      </c>
      <c r="S20" s="198">
        <v>2.7</v>
      </c>
      <c r="T20" s="198">
        <v>0</v>
      </c>
      <c r="U20" s="198">
        <v>5.2</v>
      </c>
      <c r="V20" s="198">
        <v>9.1</v>
      </c>
      <c r="W20" s="198">
        <v>3.6</v>
      </c>
      <c r="X20" s="198">
        <v>0.4</v>
      </c>
      <c r="Y20" s="198">
        <f>+$P29</f>
        <v>7.4</v>
      </c>
      <c r="Z20" s="198">
        <f>GetFormula</f>
        <v>6.7</v>
      </c>
      <c r="AA20" s="189"/>
    </row>
    <row r="21" spans="1:27" ht="18" customHeight="1" x14ac:dyDescent="0.2">
      <c r="A21" s="192" t="str">
        <f>Q5</f>
        <v>RSI</v>
      </c>
      <c r="B21" s="198">
        <f>+$Q6</f>
        <v>6.2</v>
      </c>
      <c r="C21" s="198">
        <f>+$Q7</f>
        <v>7.9</v>
      </c>
      <c r="D21" s="198">
        <f>+$Q8</f>
        <v>6.3</v>
      </c>
      <c r="E21" s="198">
        <f>+$Q9</f>
        <v>10.6</v>
      </c>
      <c r="F21" s="198">
        <f>+$Q10</f>
        <v>9.1</v>
      </c>
      <c r="G21" s="198">
        <f>+$Q11</f>
        <v>3.4</v>
      </c>
      <c r="H21" s="198">
        <f>+$Q12</f>
        <v>10</v>
      </c>
      <c r="I21" s="198">
        <f>+$Q13</f>
        <v>6.4</v>
      </c>
      <c r="J21" s="198">
        <f>+$Q14</f>
        <v>7.1</v>
      </c>
      <c r="K21" s="198">
        <f>+$Q15</f>
        <v>5</v>
      </c>
      <c r="L21" s="198">
        <f>+$Q16</f>
        <v>5.3</v>
      </c>
      <c r="M21" s="198">
        <f>+$Q17</f>
        <v>7.3</v>
      </c>
      <c r="N21" s="198">
        <v>12.1</v>
      </c>
      <c r="O21" s="198">
        <f>+$Q19</f>
        <v>10.3</v>
      </c>
      <c r="P21" s="198">
        <f>+$Q20</f>
        <v>9.1</v>
      </c>
      <c r="Q21" s="198">
        <v>0</v>
      </c>
      <c r="R21" s="198">
        <v>7.5</v>
      </c>
      <c r="S21" s="198">
        <v>11.7</v>
      </c>
      <c r="T21" s="198">
        <v>9</v>
      </c>
      <c r="U21" s="198">
        <v>6</v>
      </c>
      <c r="V21" s="198">
        <v>0</v>
      </c>
      <c r="W21" s="198">
        <v>7.2</v>
      </c>
      <c r="X21" s="198">
        <v>9.4</v>
      </c>
      <c r="Y21" s="198">
        <f>+$Q29</f>
        <v>16.399999999999999</v>
      </c>
      <c r="Z21" s="198">
        <f>GetFormula</f>
        <v>5.4</v>
      </c>
      <c r="AA21" s="189"/>
    </row>
    <row r="22" spans="1:27" ht="18" customHeight="1" x14ac:dyDescent="0.2">
      <c r="A22" s="192" t="str">
        <f>+R5</f>
        <v>SCI</v>
      </c>
      <c r="B22" s="198">
        <f>+$R6</f>
        <v>2</v>
      </c>
      <c r="C22" s="198">
        <f>+$R7</f>
        <v>3</v>
      </c>
      <c r="D22" s="198">
        <f>+$R8</f>
        <v>2</v>
      </c>
      <c r="E22" s="198">
        <f>+$R9</f>
        <v>3.7</v>
      </c>
      <c r="F22" s="198">
        <f>+$R10</f>
        <v>3.6</v>
      </c>
      <c r="G22" s="198">
        <f>+$R11</f>
        <v>5.3</v>
      </c>
      <c r="H22" s="198">
        <f>+$R12</f>
        <v>6.4</v>
      </c>
      <c r="I22" s="198">
        <f>+$R13</f>
        <v>3.5</v>
      </c>
      <c r="J22" s="198">
        <f>+$R14</f>
        <v>2</v>
      </c>
      <c r="K22" s="198">
        <f>+$R15</f>
        <v>5.9</v>
      </c>
      <c r="L22" s="198">
        <f>+$R16</f>
        <v>3.7</v>
      </c>
      <c r="M22" s="198">
        <f>+$R17</f>
        <v>0</v>
      </c>
      <c r="N22" s="198">
        <v>6.2</v>
      </c>
      <c r="O22" s="198">
        <f>+$R19</f>
        <v>4.0999999999999996</v>
      </c>
      <c r="P22" s="198">
        <f>+$R20</f>
        <v>3.6</v>
      </c>
      <c r="Q22" s="198">
        <f>+$R21</f>
        <v>7.5</v>
      </c>
      <c r="R22" s="198">
        <v>0</v>
      </c>
      <c r="S22" s="198">
        <v>5.5</v>
      </c>
      <c r="T22" s="198">
        <v>3.6</v>
      </c>
      <c r="U22" s="198">
        <v>2.4</v>
      </c>
      <c r="V22" s="198">
        <v>7.5</v>
      </c>
      <c r="W22" s="198">
        <v>0</v>
      </c>
      <c r="X22" s="198">
        <v>3.2</v>
      </c>
      <c r="Y22" s="198">
        <f>+$R29</f>
        <v>7.5</v>
      </c>
      <c r="Z22" s="198">
        <f>GetFormula</f>
        <v>3.6</v>
      </c>
      <c r="AA22" s="189"/>
    </row>
    <row r="23" spans="1:27" ht="18" customHeight="1" x14ac:dyDescent="0.2">
      <c r="A23" s="192" t="str">
        <f>+S5</f>
        <v>HIJ</v>
      </c>
      <c r="B23" s="198">
        <f>+$S6</f>
        <v>7.1</v>
      </c>
      <c r="C23" s="198">
        <f>+$S7</f>
        <v>3.9</v>
      </c>
      <c r="D23" s="198">
        <f>+$S8</f>
        <v>7.5</v>
      </c>
      <c r="E23" s="198">
        <f>+$S9</f>
        <v>5.5</v>
      </c>
      <c r="F23" s="198">
        <f>+$S10</f>
        <v>2.7</v>
      </c>
      <c r="G23" s="198">
        <f>+$S11</f>
        <v>8.5</v>
      </c>
      <c r="H23" s="198">
        <f>+$S12</f>
        <v>4.8</v>
      </c>
      <c r="I23" s="198">
        <f>+$S13</f>
        <v>9</v>
      </c>
      <c r="J23" s="198">
        <f>+$S14</f>
        <v>5.5</v>
      </c>
      <c r="K23" s="198">
        <f>+$S15</f>
        <v>9.1999999999999993</v>
      </c>
      <c r="L23" s="198">
        <f>+$S16</f>
        <v>8.1999999999999993</v>
      </c>
      <c r="M23" s="198">
        <f>+$S17</f>
        <v>5.5</v>
      </c>
      <c r="N23" s="198">
        <v>0.2</v>
      </c>
      <c r="O23" s="198">
        <f>+$S19</f>
        <v>1.4</v>
      </c>
      <c r="P23" s="198">
        <f>+$S20</f>
        <v>2.7</v>
      </c>
      <c r="Q23" s="198">
        <f>+$S21</f>
        <v>11.7</v>
      </c>
      <c r="R23" s="198">
        <f>+$S22</f>
        <v>5.5</v>
      </c>
      <c r="S23" s="198">
        <v>0</v>
      </c>
      <c r="T23" s="198">
        <v>2.7</v>
      </c>
      <c r="U23" s="198">
        <v>7.1</v>
      </c>
      <c r="V23" s="198">
        <v>11.7</v>
      </c>
      <c r="W23" s="198">
        <v>5.5</v>
      </c>
      <c r="X23" s="198">
        <v>2.2999999999999998</v>
      </c>
      <c r="Y23" s="198">
        <f>+$S29</f>
        <v>9.3000000000000007</v>
      </c>
      <c r="Z23" s="198">
        <f>GetFormula</f>
        <v>8.1999999999999993</v>
      </c>
      <c r="AA23" s="189"/>
    </row>
    <row r="24" spans="1:27" ht="18" customHeight="1" x14ac:dyDescent="0.2">
      <c r="A24" s="192" t="str">
        <f>T5</f>
        <v>FCJ</v>
      </c>
      <c r="B24" s="198">
        <f>+$T6</f>
        <v>5.6</v>
      </c>
      <c r="C24" s="198">
        <f>+$T7</f>
        <v>1.9</v>
      </c>
      <c r="D24" s="198">
        <f>+$T8</f>
        <v>5.6</v>
      </c>
      <c r="E24" s="198">
        <f>+$T9</f>
        <v>4.9000000000000004</v>
      </c>
      <c r="F24" s="198">
        <f>+$T10</f>
        <v>0</v>
      </c>
      <c r="G24" s="198">
        <f>+$T11</f>
        <v>5.8</v>
      </c>
      <c r="H24" s="198">
        <f>+$T12</f>
        <v>2.2999999999999998</v>
      </c>
      <c r="I24" s="198">
        <f>+$T13</f>
        <v>7.1</v>
      </c>
      <c r="J24" s="198">
        <f>+$T14</f>
        <v>3.7</v>
      </c>
      <c r="K24" s="198">
        <f>+$T15</f>
        <v>6.5</v>
      </c>
      <c r="L24" s="198">
        <f>+$T16</f>
        <v>6.2</v>
      </c>
      <c r="M24" s="198">
        <f>+$T17</f>
        <v>3.6</v>
      </c>
      <c r="N24" s="198">
        <v>3.3</v>
      </c>
      <c r="O24" s="198">
        <f>+$T19</f>
        <v>1.3</v>
      </c>
      <c r="P24" s="198">
        <f>+$T20</f>
        <v>0</v>
      </c>
      <c r="Q24" s="198">
        <f>+$T21</f>
        <v>9</v>
      </c>
      <c r="R24" s="198">
        <f>+$T22</f>
        <v>3.6</v>
      </c>
      <c r="S24" s="198">
        <f>+$T23</f>
        <v>2.7</v>
      </c>
      <c r="T24" s="198">
        <v>0</v>
      </c>
      <c r="U24" s="198">
        <v>5.2</v>
      </c>
      <c r="V24" s="198">
        <v>9</v>
      </c>
      <c r="W24" s="198">
        <v>3.6</v>
      </c>
      <c r="X24" s="198">
        <v>0.4</v>
      </c>
      <c r="Y24" s="198">
        <f>+$T29</f>
        <v>7.4</v>
      </c>
      <c r="Z24" s="198">
        <f>GetFormula</f>
        <v>7</v>
      </c>
      <c r="AA24" s="189"/>
    </row>
    <row r="25" spans="1:27" ht="18" customHeight="1" x14ac:dyDescent="0.2">
      <c r="A25" s="192" t="str">
        <f>+U5</f>
        <v>FJH</v>
      </c>
      <c r="B25" s="198">
        <f>+$U6</f>
        <v>0.3</v>
      </c>
      <c r="C25" s="198">
        <f>+$U7</f>
        <v>3.8</v>
      </c>
      <c r="D25" s="198">
        <f>+$U8</f>
        <v>0.4</v>
      </c>
      <c r="E25" s="198">
        <f>+$U9</f>
        <v>5.7</v>
      </c>
      <c r="F25" s="198">
        <f>+$U10</f>
        <v>5.2</v>
      </c>
      <c r="G25" s="198">
        <f>+$U11</f>
        <v>2.8</v>
      </c>
      <c r="H25" s="198">
        <f>+$U12</f>
        <v>7.4</v>
      </c>
      <c r="I25" s="198">
        <f>+$U13</f>
        <v>1.9</v>
      </c>
      <c r="J25" s="198">
        <f>+$U14</f>
        <v>2.7</v>
      </c>
      <c r="K25" s="198">
        <f>+$U15</f>
        <v>3.6</v>
      </c>
      <c r="L25" s="198">
        <f>+$U16</f>
        <v>1.2</v>
      </c>
      <c r="M25" s="198">
        <f>+$U17</f>
        <v>2.4</v>
      </c>
      <c r="N25" s="198">
        <v>7.2</v>
      </c>
      <c r="O25" s="198">
        <f>+$U19</f>
        <v>5.7</v>
      </c>
      <c r="P25" s="198">
        <f>+$U20</f>
        <v>5.2</v>
      </c>
      <c r="Q25" s="198">
        <f>+$U21</f>
        <v>6</v>
      </c>
      <c r="R25" s="198">
        <f>+$U22</f>
        <v>2.4</v>
      </c>
      <c r="S25" s="198">
        <f>+$U23</f>
        <v>7.1</v>
      </c>
      <c r="T25" s="198">
        <f>+$U24</f>
        <v>5.2</v>
      </c>
      <c r="U25" s="198">
        <v>0</v>
      </c>
      <c r="V25" s="198">
        <v>6</v>
      </c>
      <c r="W25" s="198">
        <v>1.8</v>
      </c>
      <c r="X25" s="198">
        <v>4.8</v>
      </c>
      <c r="Y25" s="198">
        <f>+$U29</f>
        <v>9.6</v>
      </c>
      <c r="Z25" s="198">
        <f>GetFormula</f>
        <v>1.6</v>
      </c>
      <c r="AA25" s="189"/>
    </row>
    <row r="26" spans="1:27" ht="18" customHeight="1" x14ac:dyDescent="0.2">
      <c r="A26" s="192" t="str">
        <f>V5</f>
        <v>RJH</v>
      </c>
      <c r="B26" s="198">
        <f>+$V6</f>
        <v>6.2</v>
      </c>
      <c r="C26" s="198">
        <f>+$V7</f>
        <v>7.9</v>
      </c>
      <c r="D26" s="198">
        <f>+$V8</f>
        <v>6.3</v>
      </c>
      <c r="E26" s="198">
        <f>+$V9</f>
        <v>10.5</v>
      </c>
      <c r="F26" s="198">
        <f>+$V10</f>
        <v>9.1</v>
      </c>
      <c r="G26" s="198">
        <f>+$V11</f>
        <v>3.4</v>
      </c>
      <c r="H26" s="198">
        <f>+$V12</f>
        <v>10</v>
      </c>
      <c r="I26" s="198">
        <f>+$V13</f>
        <v>6.4</v>
      </c>
      <c r="J26" s="198">
        <f>+$V14</f>
        <v>7.1</v>
      </c>
      <c r="K26" s="198">
        <f>+$V15</f>
        <v>5</v>
      </c>
      <c r="L26" s="198">
        <f>+$V16</f>
        <v>5.3</v>
      </c>
      <c r="M26" s="198">
        <f>+$V17</f>
        <v>7.3</v>
      </c>
      <c r="N26" s="198">
        <v>12.1</v>
      </c>
      <c r="O26" s="198">
        <f>+$V19</f>
        <v>10.3</v>
      </c>
      <c r="P26" s="198">
        <f>+$V20</f>
        <v>9.1</v>
      </c>
      <c r="Q26" s="198">
        <f>+$V21</f>
        <v>0</v>
      </c>
      <c r="R26" s="198">
        <f>+$V22</f>
        <v>7.5</v>
      </c>
      <c r="S26" s="198">
        <f>+$V23</f>
        <v>11.7</v>
      </c>
      <c r="T26" s="198">
        <f>+$V24</f>
        <v>9</v>
      </c>
      <c r="U26" s="198">
        <f>+$V25</f>
        <v>6</v>
      </c>
      <c r="V26" s="198">
        <v>0</v>
      </c>
      <c r="W26" s="198">
        <v>7.2</v>
      </c>
      <c r="X26" s="198">
        <v>9.4</v>
      </c>
      <c r="Y26" s="198">
        <f>+$V29</f>
        <v>16.399999999999999</v>
      </c>
      <c r="Z26" s="198">
        <f>GetFormula</f>
        <v>5.4</v>
      </c>
      <c r="AA26" s="189"/>
    </row>
    <row r="27" spans="1:27" ht="18" customHeight="1" x14ac:dyDescent="0.2">
      <c r="A27" s="192" t="str">
        <f>+W5</f>
        <v>FHS</v>
      </c>
      <c r="B27" s="198">
        <f>+$W6</f>
        <v>2</v>
      </c>
      <c r="C27" s="198">
        <f>+$W7</f>
        <v>3</v>
      </c>
      <c r="D27" s="198">
        <f>+$W8</f>
        <v>2</v>
      </c>
      <c r="E27" s="198">
        <f>+$W9</f>
        <v>4.3</v>
      </c>
      <c r="F27" s="198">
        <f>+$W10</f>
        <v>3.6</v>
      </c>
      <c r="G27" s="198">
        <f>+$W11</f>
        <v>5.3</v>
      </c>
      <c r="H27" s="198">
        <f>+$W12</f>
        <v>6.3</v>
      </c>
      <c r="I27" s="198">
        <f>+$W13</f>
        <v>3.5</v>
      </c>
      <c r="J27" s="198">
        <f>+$W14</f>
        <v>2</v>
      </c>
      <c r="K27" s="198">
        <f>+$W15</f>
        <v>5.9</v>
      </c>
      <c r="L27" s="198">
        <f>+$W16</f>
        <v>3.7</v>
      </c>
      <c r="M27" s="198">
        <f>+$W17</f>
        <v>0</v>
      </c>
      <c r="N27" s="198">
        <v>6.1</v>
      </c>
      <c r="O27" s="198">
        <f>+$W19</f>
        <v>4.0999999999999996</v>
      </c>
      <c r="P27" s="198">
        <f>+$W20</f>
        <v>3.6</v>
      </c>
      <c r="Q27" s="198">
        <f>+$W21</f>
        <v>7.2</v>
      </c>
      <c r="R27" s="198">
        <f>+$W22</f>
        <v>0</v>
      </c>
      <c r="S27" s="198">
        <f>+$W23</f>
        <v>5.5</v>
      </c>
      <c r="T27" s="198">
        <f>+$W24</f>
        <v>3.6</v>
      </c>
      <c r="U27" s="198">
        <f>+$W25</f>
        <v>1.8</v>
      </c>
      <c r="V27" s="198">
        <f>+$W26</f>
        <v>7.2</v>
      </c>
      <c r="W27" s="198">
        <v>0</v>
      </c>
      <c r="X27" s="198">
        <v>3.2</v>
      </c>
      <c r="Y27" s="198">
        <f>+$W29</f>
        <v>7.5</v>
      </c>
      <c r="Z27" s="198">
        <f>GetFormula</f>
        <v>3.3</v>
      </c>
      <c r="AA27" s="189"/>
    </row>
    <row r="28" spans="1:27" ht="18" customHeight="1" x14ac:dyDescent="0.2">
      <c r="A28" s="192" t="str">
        <f>+X5</f>
        <v>HHS</v>
      </c>
      <c r="B28" s="198">
        <f>+$X6</f>
        <v>5.2</v>
      </c>
      <c r="C28" s="198">
        <f>+$X7</f>
        <v>1.6</v>
      </c>
      <c r="D28" s="198">
        <f>+$X8</f>
        <v>5.2</v>
      </c>
      <c r="E28" s="198">
        <f>+$X9</f>
        <v>4.8</v>
      </c>
      <c r="F28" s="198">
        <f>+$X10</f>
        <v>0.4</v>
      </c>
      <c r="G28" s="198">
        <f>+$X11</f>
        <v>6.2</v>
      </c>
      <c r="H28" s="198">
        <f>+$X12</f>
        <v>2.9</v>
      </c>
      <c r="I28" s="198">
        <f>+$X13</f>
        <v>6.7</v>
      </c>
      <c r="J28" s="198">
        <f>+$X14</f>
        <v>3.2</v>
      </c>
      <c r="K28" s="198">
        <f>+$X15</f>
        <v>6.9</v>
      </c>
      <c r="L28" s="198">
        <f>+$X16</f>
        <v>5.9</v>
      </c>
      <c r="M28" s="198">
        <f>+$X17</f>
        <v>3.2</v>
      </c>
      <c r="N28" s="198">
        <v>2.2999999999999998</v>
      </c>
      <c r="O28" s="198">
        <f>+$X19</f>
        <v>0.9</v>
      </c>
      <c r="P28" s="198">
        <f>+$X20</f>
        <v>0.4</v>
      </c>
      <c r="Q28" s="198">
        <f>+$X21</f>
        <v>9.4</v>
      </c>
      <c r="R28" s="198">
        <f>+$X22</f>
        <v>3.2</v>
      </c>
      <c r="S28" s="198">
        <f>+$X23</f>
        <v>2.2999999999999998</v>
      </c>
      <c r="T28" s="198">
        <f>+$X24</f>
        <v>0.4</v>
      </c>
      <c r="U28" s="198">
        <f>+$X25</f>
        <v>4.8</v>
      </c>
      <c r="V28" s="198">
        <f>+$X26</f>
        <v>9.4</v>
      </c>
      <c r="W28" s="198">
        <f>+$X27</f>
        <v>3.2</v>
      </c>
      <c r="X28" s="198">
        <v>0</v>
      </c>
      <c r="Y28" s="198">
        <f>+$X29</f>
        <v>7</v>
      </c>
      <c r="Z28" s="198">
        <f>GetFormula</f>
        <v>6.3</v>
      </c>
      <c r="AA28" s="189"/>
    </row>
    <row r="29" spans="1:27" ht="18" customHeight="1" x14ac:dyDescent="0.2">
      <c r="A29" s="192" t="str">
        <f>+Y5</f>
        <v>Durbin</v>
      </c>
      <c r="B29" s="198">
        <f>+$Y6</f>
        <v>9.5</v>
      </c>
      <c r="C29" s="198">
        <f>+$Y7</f>
        <v>8.6</v>
      </c>
      <c r="D29" s="198">
        <f>+$Y8</f>
        <v>9.5</v>
      </c>
      <c r="E29" s="198">
        <f>+$Y9</f>
        <v>3.4</v>
      </c>
      <c r="F29" s="198">
        <v>7.4</v>
      </c>
      <c r="G29" s="198">
        <v>11.7</v>
      </c>
      <c r="H29" s="198">
        <v>8.9</v>
      </c>
      <c r="I29" s="198">
        <v>8</v>
      </c>
      <c r="J29" s="198">
        <v>10.199999999999999</v>
      </c>
      <c r="K29" s="198">
        <v>12.9</v>
      </c>
      <c r="L29" s="198">
        <v>10.199999999999999</v>
      </c>
      <c r="M29" s="198">
        <v>7.5</v>
      </c>
      <c r="N29" s="198">
        <f>GetFormula</f>
        <v>6.8</v>
      </c>
      <c r="O29" s="198">
        <v>7.9</v>
      </c>
      <c r="P29" s="198">
        <v>7.4</v>
      </c>
      <c r="Q29" s="198">
        <v>16.399999999999999</v>
      </c>
      <c r="R29" s="198">
        <v>7.5</v>
      </c>
      <c r="S29" s="198">
        <v>9.3000000000000007</v>
      </c>
      <c r="T29" s="198">
        <v>7.4</v>
      </c>
      <c r="U29" s="198">
        <v>9.6</v>
      </c>
      <c r="V29" s="198">
        <v>16.399999999999999</v>
      </c>
      <c r="W29" s="198">
        <v>7.5</v>
      </c>
      <c r="X29" s="198">
        <v>7</v>
      </c>
      <c r="Y29" s="198">
        <v>0</v>
      </c>
      <c r="Z29" s="198">
        <f>GetFormula</f>
        <v>8.6</v>
      </c>
      <c r="AA29" s="189"/>
    </row>
    <row r="30" spans="1:27" ht="18" customHeight="1" x14ac:dyDescent="0.2">
      <c r="A30" s="192" t="s">
        <v>184</v>
      </c>
      <c r="B30" s="198">
        <v>1.4</v>
      </c>
      <c r="C30" s="198">
        <v>5.3</v>
      </c>
      <c r="D30" s="198">
        <v>1.3</v>
      </c>
      <c r="E30" s="198">
        <v>5.4</v>
      </c>
      <c r="F30" s="198">
        <v>6.6</v>
      </c>
      <c r="G30" s="198">
        <v>3.1</v>
      </c>
      <c r="H30" s="198">
        <v>9.1</v>
      </c>
      <c r="I30" s="198">
        <v>0.4</v>
      </c>
      <c r="J30" s="198">
        <v>4.2</v>
      </c>
      <c r="K30" s="198">
        <v>4.2</v>
      </c>
      <c r="L30" s="198">
        <v>1.5</v>
      </c>
      <c r="M30" s="198">
        <v>3.4</v>
      </c>
      <c r="N30" s="198">
        <v>8.5</v>
      </c>
      <c r="O30" s="198">
        <v>7</v>
      </c>
      <c r="P30" s="198">
        <v>6.7</v>
      </c>
      <c r="Q30" s="198">
        <v>5.4</v>
      </c>
      <c r="R30" s="198">
        <v>3.6</v>
      </c>
      <c r="S30" s="198">
        <v>8.1999999999999993</v>
      </c>
      <c r="T30" s="198">
        <v>7</v>
      </c>
      <c r="U30" s="198">
        <v>1.6</v>
      </c>
      <c r="V30" s="198">
        <v>5.4</v>
      </c>
      <c r="W30" s="198">
        <v>3.3</v>
      </c>
      <c r="X30" s="198">
        <v>6.3</v>
      </c>
      <c r="Y30" s="198">
        <v>8.6</v>
      </c>
      <c r="Z30" s="198">
        <v>0</v>
      </c>
      <c r="AA30" s="189"/>
    </row>
    <row r="31" spans="1:27" ht="11.25" customHeight="1" x14ac:dyDescent="0.2">
      <c r="A31" s="195" t="s">
        <v>185</v>
      </c>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row>
  </sheetData>
  <sheetProtection algorithmName="SHA-512" hashValue="PhknkhJqyQ4YGMj1jhVY435bETOXernlFb/0LEw3QUKAwNEc6idJmgzvJyOfOlmhtZiAp1M31o6TSx0ueAP5OA==" saltValue="MLGZpjILF1KWvjSGi4kIlw==" spinCount="100000" sheet="1" objects="1" scenarios="1" formatCells="0"/>
  <pageMargins left="0.45" right="0.45" top="0.75" bottom="0.75" header="0.3" footer="0.3"/>
  <pageSetup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2:H37"/>
  <sheetViews>
    <sheetView workbookViewId="0">
      <selection activeCell="AD1" sqref="A1:AD1048576"/>
    </sheetView>
  </sheetViews>
  <sheetFormatPr baseColWidth="10" defaultColWidth="10.6640625" defaultRowHeight="13" x14ac:dyDescent="0.15"/>
  <cols>
    <col min="1" max="1" width="5.33203125" style="118" customWidth="1"/>
    <col min="2" max="2" width="4.5" style="119" bestFit="1" customWidth="1"/>
    <col min="3" max="3" width="2.83203125" style="118" customWidth="1"/>
    <col min="4" max="16384" width="10.6640625" style="118"/>
  </cols>
  <sheetData>
    <row r="2" spans="1:8" ht="51" customHeight="1" x14ac:dyDescent="0.15"/>
    <row r="3" spans="1:8" ht="14" x14ac:dyDescent="0.15">
      <c r="B3" s="121">
        <v>1</v>
      </c>
      <c r="D3" s="118" t="s">
        <v>186</v>
      </c>
    </row>
    <row r="4" spans="1:8" ht="14" x14ac:dyDescent="0.15">
      <c r="B4" s="121">
        <v>2</v>
      </c>
      <c r="D4" s="118" t="s">
        <v>187</v>
      </c>
    </row>
    <row r="5" spans="1:8" ht="14" x14ac:dyDescent="0.15">
      <c r="B5" s="121">
        <v>3</v>
      </c>
      <c r="D5" s="118" t="s">
        <v>188</v>
      </c>
    </row>
    <row r="6" spans="1:8" ht="14" x14ac:dyDescent="0.15">
      <c r="B6" s="121">
        <v>4</v>
      </c>
      <c r="D6" s="118" t="s">
        <v>189</v>
      </c>
    </row>
    <row r="7" spans="1:8" ht="14" x14ac:dyDescent="0.15">
      <c r="B7" s="121">
        <v>5</v>
      </c>
      <c r="D7" s="118" t="s">
        <v>190</v>
      </c>
    </row>
    <row r="8" spans="1:8" ht="14" x14ac:dyDescent="0.15">
      <c r="B8" s="121">
        <v>6</v>
      </c>
      <c r="C8" s="120"/>
      <c r="D8" s="118" t="s">
        <v>191</v>
      </c>
      <c r="E8" s="120"/>
      <c r="F8" s="120"/>
      <c r="G8" s="120"/>
    </row>
    <row r="9" spans="1:8" ht="14" x14ac:dyDescent="0.15">
      <c r="B9" s="121">
        <v>7</v>
      </c>
      <c r="D9" s="118" t="s">
        <v>192</v>
      </c>
      <c r="E9" s="120"/>
      <c r="F9" s="120"/>
      <c r="G9" s="120"/>
      <c r="H9" s="120"/>
    </row>
    <row r="10" spans="1:8" ht="14" x14ac:dyDescent="0.15">
      <c r="B10" s="121">
        <v>8</v>
      </c>
      <c r="D10" s="118" t="s">
        <v>193</v>
      </c>
    </row>
    <row r="11" spans="1:8" ht="14" x14ac:dyDescent="0.15">
      <c r="B11" s="121">
        <v>9</v>
      </c>
      <c r="D11" s="118" t="s">
        <v>194</v>
      </c>
    </row>
    <row r="12" spans="1:8" ht="14" x14ac:dyDescent="0.15">
      <c r="A12" s="120"/>
      <c r="B12" s="121">
        <v>10</v>
      </c>
      <c r="D12" s="118" t="s">
        <v>195</v>
      </c>
    </row>
    <row r="13" spans="1:8" ht="14" x14ac:dyDescent="0.15">
      <c r="A13" s="120"/>
      <c r="B13" s="121">
        <v>11</v>
      </c>
      <c r="D13" s="118" t="s">
        <v>196</v>
      </c>
    </row>
    <row r="14" spans="1:8" ht="14" x14ac:dyDescent="0.15">
      <c r="A14" s="120"/>
      <c r="B14" s="121">
        <v>12</v>
      </c>
      <c r="C14" s="120"/>
      <c r="D14" s="118" t="s">
        <v>197</v>
      </c>
    </row>
    <row r="15" spans="1:8" x14ac:dyDescent="0.15">
      <c r="A15" s="120"/>
      <c r="B15" s="121">
        <v>13</v>
      </c>
      <c r="C15" s="120"/>
      <c r="D15" s="120"/>
    </row>
    <row r="16" spans="1:8" x14ac:dyDescent="0.15">
      <c r="A16" s="120"/>
      <c r="B16" s="121">
        <v>14</v>
      </c>
      <c r="C16" s="120"/>
      <c r="D16" s="120"/>
      <c r="E16" s="120"/>
    </row>
    <row r="17" spans="1:5" x14ac:dyDescent="0.15">
      <c r="A17" s="120"/>
      <c r="B17" s="121">
        <v>15</v>
      </c>
      <c r="C17" s="120"/>
      <c r="D17" s="120"/>
      <c r="E17" s="120"/>
    </row>
    <row r="18" spans="1:5" x14ac:dyDescent="0.15">
      <c r="B18" s="121">
        <v>16</v>
      </c>
    </row>
    <row r="19" spans="1:5" x14ac:dyDescent="0.15">
      <c r="B19" s="121">
        <v>17</v>
      </c>
    </row>
    <row r="20" spans="1:5" x14ac:dyDescent="0.15">
      <c r="B20" s="121">
        <v>18</v>
      </c>
    </row>
    <row r="21" spans="1:5" x14ac:dyDescent="0.15">
      <c r="B21" s="121">
        <v>19</v>
      </c>
    </row>
    <row r="22" spans="1:5" x14ac:dyDescent="0.15">
      <c r="B22" s="121">
        <v>20</v>
      </c>
    </row>
    <row r="23" spans="1:5" x14ac:dyDescent="0.15">
      <c r="B23" s="121">
        <v>21</v>
      </c>
    </row>
    <row r="24" spans="1:5" x14ac:dyDescent="0.15">
      <c r="B24" s="121">
        <v>22</v>
      </c>
    </row>
    <row r="25" spans="1:5" x14ac:dyDescent="0.15">
      <c r="B25" s="121">
        <v>23</v>
      </c>
    </row>
    <row r="26" spans="1:5" x14ac:dyDescent="0.15">
      <c r="B26" s="121">
        <v>24</v>
      </c>
    </row>
    <row r="27" spans="1:5" x14ac:dyDescent="0.15">
      <c r="B27" s="121">
        <v>25</v>
      </c>
    </row>
    <row r="28" spans="1:5" x14ac:dyDescent="0.15">
      <c r="B28" s="121">
        <v>26</v>
      </c>
    </row>
    <row r="29" spans="1:5" x14ac:dyDescent="0.15">
      <c r="B29" s="121">
        <v>27</v>
      </c>
    </row>
    <row r="30" spans="1:5" x14ac:dyDescent="0.15">
      <c r="B30" s="121">
        <v>28</v>
      </c>
    </row>
    <row r="31" spans="1:5" ht="12.75" customHeight="1" x14ac:dyDescent="0.15">
      <c r="B31" s="121">
        <v>29</v>
      </c>
    </row>
    <row r="32" spans="1:5" ht="12.75" customHeight="1" x14ac:dyDescent="0.15">
      <c r="B32" s="121">
        <v>30</v>
      </c>
    </row>
    <row r="33" spans="2:2" ht="12.75" customHeight="1" x14ac:dyDescent="0.15">
      <c r="B33" s="121">
        <v>31</v>
      </c>
    </row>
    <row r="34" spans="2:2" ht="12.75" customHeight="1" x14ac:dyDescent="0.15">
      <c r="B34" s="121"/>
    </row>
    <row r="35" spans="2:2" ht="12.75" customHeight="1" x14ac:dyDescent="0.15"/>
    <row r="36" spans="2:2" ht="12.75" customHeight="1" x14ac:dyDescent="0.15"/>
    <row r="37" spans="2:2" ht="12.75" customHeight="1" x14ac:dyDescent="0.1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0170DD4FF7E84F9A18382A35BFA95A" ma:contentTypeVersion="4" ma:contentTypeDescription="Create a new document." ma:contentTypeScope="" ma:versionID="b90eea36e78e2ae4b90b002b78453cb3">
  <xsd:schema xmlns:xsd="http://www.w3.org/2001/XMLSchema" xmlns:xs="http://www.w3.org/2001/XMLSchema" xmlns:p="http://schemas.microsoft.com/office/2006/metadata/properties" xmlns:ns2="e2838d53-4fd9-438c-a6b8-b300e908c424" xmlns:ns3="e0ef055e-ff17-42ee-a9e9-af8f60fbba1b" targetNamespace="http://schemas.microsoft.com/office/2006/metadata/properties" ma:root="true" ma:fieldsID="ab0cd7ac9d78e28c0d6f03fb2cc7c54d" ns2:_="" ns3:_="">
    <xsd:import namespace="e2838d53-4fd9-438c-a6b8-b300e908c424"/>
    <xsd:import namespace="e0ef055e-ff17-42ee-a9e9-af8f60fbba1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838d53-4fd9-438c-a6b8-b300e908c42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ef055e-ff17-42ee-a9e9-af8f60fbba1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2838d53-4fd9-438c-a6b8-b300e908c424">
      <UserInfo>
        <DisplayName>DeKruiff, Samantha</DisplayName>
        <AccountId>268</AccountId>
        <AccountType/>
      </UserInfo>
      <UserInfo>
        <DisplayName>Smith, Andrew</DisplayName>
        <AccountId>6010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695922-3672-49D4-9359-4A58658B18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838d53-4fd9-438c-a6b8-b300e908c424"/>
    <ds:schemaRef ds:uri="e0ef055e-ff17-42ee-a9e9-af8f60fbb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5FC367-BF9D-49BC-80E3-5E8884E615C2}">
  <ds:schemaRefs>
    <ds:schemaRef ds:uri="e0ef055e-ff17-42ee-a9e9-af8f60fbba1b"/>
    <ds:schemaRef ds:uri="e2838d53-4fd9-438c-a6b8-b300e908c424"/>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3320C2C-0002-40EB-9BB5-B48DEF8B85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PayrollClaim</vt:lpstr>
      <vt:lpstr>Request to Purchase</vt:lpstr>
      <vt:lpstr>Accounts Payable Voucher</vt:lpstr>
      <vt:lpstr>Claim</vt:lpstr>
      <vt:lpstr>Mileage claim form</vt:lpstr>
      <vt:lpstr>Mileage instructions</vt:lpstr>
      <vt:lpstr>common distances</vt:lpstr>
      <vt:lpstr>Data</vt:lpstr>
      <vt:lpstr>dbData</vt:lpstr>
      <vt:lpstr>dbLocFrom</vt:lpstr>
      <vt:lpstr>dbLocTo</vt:lpstr>
      <vt:lpstr>MileageRate</vt:lpstr>
      <vt:lpstr>'Accounts Payable Voucher'!Print_Area</vt:lpstr>
      <vt:lpstr>Claim!Print_Area</vt:lpstr>
      <vt:lpstr>'Mileage claim form'!Print_Area</vt:lpstr>
      <vt:lpstr>'Request to Purchase'!Print_Area</vt:lpstr>
      <vt:lpstr>VLData</vt:lpstr>
      <vt:lpstr>VLHeaders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Stowers</dc:creator>
  <cp:keywords/>
  <dc:description/>
  <cp:lastModifiedBy>Microsoft Office User</cp:lastModifiedBy>
  <cp:revision/>
  <cp:lastPrinted>2023-05-03T14:56:41Z</cp:lastPrinted>
  <dcterms:created xsi:type="dcterms:W3CDTF">2016-10-24T02:39:55Z</dcterms:created>
  <dcterms:modified xsi:type="dcterms:W3CDTF">2023-05-03T14:58:43Z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0x010100250170DD4FF7E84F9A18382A35BFA95A</vt:lpwstr>
  </property>
</Properties>
</file>