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9" autoFilterDateGrouping="1" firstSheet="0" minimized="0" showHorizontalScroll="1" showSheetTabs="1" showVerticalScroll="1" tabRatio="600" visibility="visible"/>
  </bookViews>
  <sheets>
    <sheet name="Friday - Breakfast" sheetId="1" r:id="rId4"/>
    <sheet name="Friday - Lunch" sheetId="2" r:id="rId5"/>
    <sheet name="Monday - Breakfast" sheetId="3" r:id="rId6"/>
    <sheet name="Monday - Lunch" sheetId="4" r:id="rId7"/>
    <sheet name="Thursday - Breakfast" sheetId="5" r:id="rId8"/>
    <sheet name="Thursday - Lunch" sheetId="6" r:id="rId9"/>
    <sheet name="Wednesday - Breakfast" sheetId="7" r:id="rId10"/>
    <sheet name="Wednesday - Lunch" sheetId="8" r:id="rId11"/>
    <sheet name="Tuesday - Breakfast" sheetId="9" r:id="rId12"/>
    <sheet name="Tuesday - Lunch" sheetId="10" r:id="rId13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<sst xmlns="http://schemas.openxmlformats.org/spreadsheetml/2006/main" uniqueCount="127">
  <si>
    <t>Menu Name:</t>
  </si>
  <si>
    <t>Week 1 Friday_middle</t>
  </si>
  <si>
    <t>Meal Type:</t>
  </si>
  <si>
    <t>BREAKFAST</t>
  </si>
  <si>
    <t>Meals Planned:</t>
  </si>
  <si>
    <t>Date Pulled:</t>
  </si>
  <si>
    <t>04-27-2021</t>
  </si>
  <si>
    <t>Actuals</t>
  </si>
  <si>
    <t>Weighted</t>
  </si>
  <si>
    <t>SLE</t>
  </si>
  <si>
    <t>Recipe/GFS Item #</t>
  </si>
  <si>
    <t>Category</t>
  </si>
  <si>
    <t>Description</t>
  </si>
  <si>
    <t>Serving Size</t>
  </si>
  <si>
    <t>Servings Planned</t>
  </si>
  <si>
    <t>Calories</t>
  </si>
  <si>
    <t>Cholesterol</t>
  </si>
  <si>
    <t>Sodium</t>
  </si>
  <si>
    <t>Fiber</t>
  </si>
  <si>
    <t>Iron</t>
  </si>
  <si>
    <t>Calcium</t>
  </si>
  <si>
    <t>Vitamin A</t>
  </si>
  <si>
    <t>Vitamin C</t>
  </si>
  <si>
    <t>Sugar</t>
  </si>
  <si>
    <t>Protein</t>
  </si>
  <si>
    <t>Carbohydrates</t>
  </si>
  <si>
    <t>Trans Fat</t>
  </si>
  <si>
    <t>Saturated Fat</t>
  </si>
  <si>
    <t>Meat</t>
  </si>
  <si>
    <t>Grain</t>
  </si>
  <si>
    <t>Whole Grain</t>
  </si>
  <si>
    <t>Dessert Grain</t>
  </si>
  <si>
    <t>Fruit</t>
  </si>
  <si>
    <t>Fruit Juice</t>
  </si>
  <si>
    <t>Red Veg</t>
  </si>
  <si>
    <t>Green Veg</t>
  </si>
  <si>
    <t>Legumes</t>
  </si>
  <si>
    <t>Starch</t>
  </si>
  <si>
    <t>Other Veg</t>
  </si>
  <si>
    <t>Veg Juice</t>
  </si>
  <si>
    <t>Entree</t>
  </si>
  <si>
    <t>SAUSAGE PTY CKD 250-1.2Z COMM</t>
  </si>
  <si>
    <t>2.00 Each</t>
  </si>
  <si>
    <t>APPLE FUJI 125CT</t>
  </si>
  <si>
    <t>1.00 0</t>
  </si>
  <si>
    <t>MUFFIN DBL CHOC WGRAIN IW 48-2Z SL</t>
  </si>
  <si>
    <t>1.00 Each</t>
  </si>
  <si>
    <t>1% White</t>
  </si>
  <si>
    <t>Milk</t>
  </si>
  <si>
    <t>1 % White Milk</t>
  </si>
  <si>
    <t>1.00 1 cup</t>
  </si>
  <si>
    <t>1% Choc</t>
  </si>
  <si>
    <t>1 % Chocolate Milk</t>
  </si>
  <si>
    <t>Totals:</t>
  </si>
  <si>
    <t>*All reporting of TransFat is for information only, and is not used for evaluation purposes</t>
  </si>
  <si>
    <t>LUNCH</t>
  </si>
  <si>
    <t>PIZZA PEPP WDG WGRAIN STFD 72-4.87Z</t>
  </si>
  <si>
    <t>APTZR MOZZ STIX BRD R/F 8-3 FRM RCH</t>
  </si>
  <si>
    <t>6.00 Each</t>
  </si>
  <si>
    <t>Vegetable</t>
  </si>
  <si>
    <t>BROCCOLI FLORETS 6-4 GCHC</t>
  </si>
  <si>
    <t>1.00 Cup</t>
  </si>
  <si>
    <t>WHOLE APPLE</t>
  </si>
  <si>
    <t>0.50 Cup</t>
  </si>
  <si>
    <t>TREAT RICE KRISPIE MINI WGRAIN 600CT</t>
  </si>
  <si>
    <t>Condiments or Other</t>
  </si>
  <si>
    <t>DRESSING RNCH BTRMLK 4-1GAL GCHC</t>
  </si>
  <si>
    <t>2.00 Tablespoon</t>
  </si>
  <si>
    <t>SAUCE PIZZA W/BASL 6-10 REDPK</t>
  </si>
  <si>
    <t>0.25 Cup</t>
  </si>
  <si>
    <t>week 1 Monday _middle</t>
  </si>
  <si>
    <t>PASTRY POP-TART WGRAIN FUDG 120-1CT</t>
  </si>
  <si>
    <t>PEACH SLCD XL/S 6-10 GCHC</t>
  </si>
  <si>
    <t>JUICE APPLE 100 FRSH 72-4FLZ SNCUP</t>
  </si>
  <si>
    <t>R-12526</t>
  </si>
  <si>
    <t>Pulled Pork Sandwich</t>
  </si>
  <si>
    <t>1.00 Serving</t>
  </si>
  <si>
    <t>R-21069</t>
  </si>
  <si>
    <t>Popcorn Chicken with WG Roll</t>
  </si>
  <si>
    <t>CORN 6-10 CMDTY</t>
  </si>
  <si>
    <t>JUICE GRP 100 48-6FLZ SNCUP</t>
  </si>
  <si>
    <t>SAUCE BBQ 4-1GAL GCHC</t>
  </si>
  <si>
    <t>1.00 Ounce</t>
  </si>
  <si>
    <t>KETCHUP CAN NAT LO SOD 6-10 REDG</t>
  </si>
  <si>
    <t>1.00 Tablespoon</t>
  </si>
  <si>
    <t>MARGARINE CUP SPRD WHPD 900-5GM</t>
  </si>
  <si>
    <t>DRESSING HNY MSTRD 4-1GAL LTHSE</t>
  </si>
  <si>
    <t>Week 1 Thursday_ Middle</t>
  </si>
  <si>
    <t>PANCK WRAP MAPL WGRAIN STIX 56-2.85Z</t>
  </si>
  <si>
    <t>APPLESAUCE PLAIN 96-4.5Z COMM</t>
  </si>
  <si>
    <t>JUICE GRP 100 FRSH 72-4FLZ SNCUP</t>
  </si>
  <si>
    <t>SYRUP PANCK CUP 200-1.5Z GCHC</t>
  </si>
  <si>
    <t>R-12510</t>
  </si>
  <si>
    <t>Red Chili Burrito</t>
  </si>
  <si>
    <t>QUESADILLA CHS WGRAIN 96-5Z MAX</t>
  </si>
  <si>
    <t>BEAN GREEN CUT IQF 30 GCHC</t>
  </si>
  <si>
    <t>ORANGES MAND WHL L/S 6-10 GCHC</t>
  </si>
  <si>
    <t>SALSA 103Z 6-10 REDG</t>
  </si>
  <si>
    <t>1.50 Ounce</t>
  </si>
  <si>
    <t>SOUR CREAM 4-5 GCHC</t>
  </si>
  <si>
    <t>SNACK FRT .9Z 6-40CT WELCHS</t>
  </si>
  <si>
    <t>Week 1 Wednesday_ middle</t>
  </si>
  <si>
    <t>R-23917</t>
  </si>
  <si>
    <t>breakfast sandwich</t>
  </si>
  <si>
    <t>R-12543</t>
  </si>
  <si>
    <t>Fish &amp; Cheese Sub</t>
  </si>
  <si>
    <t>CORN DOG CHIX MINI WGRAIN CN 2-5 6 pieces</t>
  </si>
  <si>
    <t>FRIES SWT C/C SLIM 5-3 SWT THINGS</t>
  </si>
  <si>
    <t>6.00 Ounce</t>
  </si>
  <si>
    <t>APPLESAUCE UNSWT 6-10 GCHC</t>
  </si>
  <si>
    <t>SAUCE TARTAR PKT 200-12GM GCHC</t>
  </si>
  <si>
    <t>Week 1 Tuesday_ Middle</t>
  </si>
  <si>
    <t>R-18605</t>
  </si>
  <si>
    <t>scrambled eggs/ham</t>
  </si>
  <si>
    <t>PEAR SLCD XL/S 6-10 GCHC</t>
  </si>
  <si>
    <t>JUICE ORNG 100 FRSH 72-4FLZ SNCUP</t>
  </si>
  <si>
    <t>BREAD WGRAIN HNY WHT 16-24Z GCHC</t>
  </si>
  <si>
    <t>2.00 Slice</t>
  </si>
  <si>
    <t>JELLY ASST 4 200-.5Z SMUCK</t>
  </si>
  <si>
    <t>R-12511</t>
  </si>
  <si>
    <t>Beef Taco</t>
  </si>
  <si>
    <t>PIZZA BF FIESTADA 5 WGRAIN 72-5.44Z</t>
  </si>
  <si>
    <t>BEAN REFRD 6-10 P/L</t>
  </si>
  <si>
    <t>PEACH DCD XL/S 6-10 GCHC</t>
  </si>
  <si>
    <t>CHIP TORTL RND YEL 5-1.5 KE</t>
  </si>
  <si>
    <t>0.50 Ounce</t>
  </si>
  <si>
    <t>SAUCE TACO A/P 4-1GAL GRSZ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</si>
</sst>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E0E0E0"/>
        <bgColor rgb="FF000000"/>
      </patternFill>
    </fill>
  </fills>
  <borders count="2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bottom" textRotation="0" wrapText="false" shrinkToFit="false"/>
    </xf>
    <xf xfId="0" fontId="1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6" borderId="1" applyFont="0" applyNumberFormat="0" applyFill="1" applyBorder="1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0" numFmtId="4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14"/>
  <sheetViews>
    <sheetView tabSelected="0" workbookViewId="0" showGridLines="true" showRowColHeaders="1">
      <selection activeCell="AF5" sqref="AF5"/>
    </sheetView>
  </sheetViews>
  <sheetFormatPr defaultRowHeight="14.4" outlineLevelRow="0" outlineLevelCol="0"/>
  <cols>
    <col min="1" max="1" width="108.4021" bestFit="true" customWidth="true" style="0"/>
    <col min="2" max="2" width="24.708252" bestFit="true" customWidth="true" style="0"/>
    <col min="3" max="3" width="41.132813" bestFit="true" customWidth="true" style="0"/>
    <col min="4" max="4" width="15.281982" bestFit="true" customWidth="true" style="0"/>
    <col min="5" max="5" width="19.995117" bestFit="true" customWidth="true" style="0"/>
    <col min="6" max="6" width="10.568848" bestFit="true" customWidth="true" style="0"/>
    <col min="7" max="7" width="13.996582" bestFit="true" customWidth="true" style="0"/>
    <col min="8" max="8" width="8.140869" bestFit="true" customWidth="true" style="0"/>
    <col min="9" max="9" width="6.998291" bestFit="true" customWidth="true" style="0"/>
    <col min="10" max="10" width="5.855713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6.998291" bestFit="true" customWidth="true" style="0"/>
    <col min="15" max="15" width="9.283447000000001" bestFit="true" customWidth="true" style="0"/>
    <col min="16" max="16" width="16.424561" bestFit="true" customWidth="true" style="0"/>
    <col min="17" max="17" width="11.711426" bestFit="true" customWidth="true" style="0"/>
    <col min="18" max="18" width="16.424561" bestFit="true" customWidth="true" style="0"/>
    <col min="19" max="19" width="10.568848" bestFit="true" customWidth="true" style="0"/>
    <col min="20" max="20" width="13.996582" bestFit="true" customWidth="true" style="0"/>
    <col min="21" max="21" width="8.140869" bestFit="true" customWidth="true" style="0"/>
    <col min="22" max="22" width="6.998291" bestFit="true" customWidth="true" style="0"/>
    <col min="23" max="23" width="5.855713" bestFit="true" customWidth="true" style="0"/>
    <col min="24" max="24" width="9.283447000000001" bestFit="true" customWidth="true" style="0"/>
    <col min="25" max="25" width="11.711426" bestFit="true" customWidth="true" style="0"/>
    <col min="26" max="26" width="11.711426" bestFit="true" customWidth="true" style="0"/>
    <col min="27" max="27" width="6.998291" bestFit="true" customWidth="true" style="0"/>
    <col min="28" max="28" width="9.283447000000001" bestFit="true" customWidth="true" style="0"/>
    <col min="29" max="29" width="16.424561" bestFit="true" customWidth="true" style="0"/>
    <col min="30" max="30" width="11.711426" bestFit="true" customWidth="true" style="0"/>
    <col min="31" max="31" width="16.424561" bestFit="true" customWidth="true" style="0"/>
    <col min="32" max="32" width="5.855713" bestFit="true" customWidth="true" style="0"/>
    <col min="33" max="33" width="6.998291" bestFit="true" customWidth="true" style="0"/>
    <col min="34" max="34" width="13.996582" bestFit="true" customWidth="true" style="0"/>
    <col min="35" max="35" width="16.424561" bestFit="true" customWidth="true" style="0"/>
    <col min="36" max="36" width="6.998291" bestFit="true" customWidth="true" style="0"/>
    <col min="37" max="37" width="13.996582" bestFit="true" customWidth="true" style="0"/>
    <col min="38" max="38" width="9.283447000000001" bestFit="true" customWidth="true" style="0"/>
    <col min="39" max="39" width="11.711426" bestFit="true" customWidth="true" style="0"/>
    <col min="40" max="40" width="9.283447000000001" bestFit="true" customWidth="true" style="0"/>
    <col min="41" max="41" width="8.140869" bestFit="true" customWidth="true" style="0"/>
    <col min="42" max="42" width="11.711426" bestFit="true" customWidth="true" style="0"/>
    <col min="43" max="43" width="11.711426" bestFit="true" customWidth="true" style="0"/>
  </cols>
  <sheetData>
    <row r="1" spans="1:43">
      <c r="A1" t="s">
        <v>0</v>
      </c>
      <c r="B1" t="s">
        <v>1</v>
      </c>
    </row>
    <row r="2" spans="1:43">
      <c r="A2" t="s">
        <v>2</v>
      </c>
      <c r="B2" t="s">
        <v>3</v>
      </c>
    </row>
    <row r="3" spans="1:43">
      <c r="A3" t="s">
        <v>4</v>
      </c>
      <c r="B3">
        <v>15</v>
      </c>
    </row>
    <row r="4" spans="1:43">
      <c r="A4" t="s">
        <v>5</v>
      </c>
      <c r="B4" t="s">
        <v>6</v>
      </c>
    </row>
    <row r="5" spans="1:43">
      <c r="F5" s="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 t="s">
        <v>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20</v>
      </c>
      <c r="Y6" s="4" t="s">
        <v>21</v>
      </c>
      <c r="Z6" s="4" t="s">
        <v>22</v>
      </c>
      <c r="AA6" s="4" t="s">
        <v>23</v>
      </c>
      <c r="AB6" s="4" t="s">
        <v>24</v>
      </c>
      <c r="AC6" s="4" t="s">
        <v>25</v>
      </c>
      <c r="AD6" s="4" t="s">
        <v>26</v>
      </c>
      <c r="AE6" s="4" t="s">
        <v>27</v>
      </c>
      <c r="AF6" s="4" t="s">
        <v>28</v>
      </c>
      <c r="AG6" s="4" t="s">
        <v>29</v>
      </c>
      <c r="AH6" s="4" t="s">
        <v>30</v>
      </c>
      <c r="AI6" s="4" t="s">
        <v>31</v>
      </c>
      <c r="AJ6" s="4" t="s">
        <v>32</v>
      </c>
      <c r="AK6" s="4" t="s">
        <v>33</v>
      </c>
      <c r="AL6" s="4" t="s">
        <v>34</v>
      </c>
      <c r="AM6" s="4" t="s">
        <v>35</v>
      </c>
      <c r="AN6" s="4" t="s">
        <v>36</v>
      </c>
      <c r="AO6" s="4" t="s">
        <v>37</v>
      </c>
      <c r="AP6" s="4" t="s">
        <v>38</v>
      </c>
      <c r="AQ6" s="4" t="s">
        <v>39</v>
      </c>
    </row>
    <row r="7" spans="1:43">
      <c r="A7">
        <v>109000</v>
      </c>
      <c r="B7" t="s">
        <v>40</v>
      </c>
      <c r="C7" t="s">
        <v>41</v>
      </c>
      <c r="D7" t="s">
        <v>42</v>
      </c>
      <c r="E7" s="6">
        <v>15</v>
      </c>
      <c r="F7" s="6">
        <v>140</v>
      </c>
      <c r="G7" s="6">
        <v>50</v>
      </c>
      <c r="H7" s="6">
        <v>520</v>
      </c>
      <c r="I7" s="6">
        <v>0</v>
      </c>
      <c r="J7" s="6">
        <v>0.72</v>
      </c>
      <c r="K7" s="6">
        <v>40</v>
      </c>
      <c r="L7" s="6">
        <v>0</v>
      </c>
      <c r="M7" s="6">
        <v>0</v>
      </c>
      <c r="N7" s="6">
        <v>0</v>
      </c>
      <c r="O7" s="6">
        <v>14</v>
      </c>
      <c r="P7" s="6">
        <v>0</v>
      </c>
      <c r="Q7" s="6">
        <v>0</v>
      </c>
      <c r="R7" s="6">
        <v>3</v>
      </c>
      <c r="S7" s="6">
        <f>E7/B3*F7</f>
        <v>140</v>
      </c>
      <c r="T7" s="6">
        <f>E7/B3*G7</f>
        <v>50</v>
      </c>
      <c r="U7" s="6">
        <f>E7/B3*H7</f>
        <v>520</v>
      </c>
      <c r="V7" s="6">
        <f>E7/B3*I7</f>
        <v>0</v>
      </c>
      <c r="W7" s="6">
        <f>E7/B3*J7</f>
        <v>0.72</v>
      </c>
      <c r="X7" s="6">
        <f>E7/B3*K7</f>
        <v>40</v>
      </c>
      <c r="Y7" s="6">
        <f>E7/B3*L7</f>
        <v>0</v>
      </c>
      <c r="Z7" s="6">
        <f>E7/B3*M7</f>
        <v>0</v>
      </c>
      <c r="AA7" s="6">
        <f>E7/B3*N7</f>
        <v>0</v>
      </c>
      <c r="AB7" s="6">
        <f>E7/B3*O7</f>
        <v>14</v>
      </c>
      <c r="AC7" s="6">
        <f>E7/B3*P7</f>
        <v>0</v>
      </c>
      <c r="AD7" s="6">
        <f>E7/B3*Q7</f>
        <v>0</v>
      </c>
      <c r="AE7" s="6">
        <f>E7/B3*R7</f>
        <v>3</v>
      </c>
      <c r="AF7" s="6">
        <v>2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>
      <c r="A8">
        <v>355033</v>
      </c>
      <c r="B8" t="s">
        <v>32</v>
      </c>
      <c r="C8" t="s">
        <v>43</v>
      </c>
      <c r="D8" t="s">
        <v>44</v>
      </c>
      <c r="E8" s="6">
        <v>15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E8/B3*F8</f>
        <v>0</v>
      </c>
      <c r="T8" s="6">
        <f>E8/B3*G8</f>
        <v>0</v>
      </c>
      <c r="U8" s="6">
        <f>E8/B3*H8</f>
        <v>0</v>
      </c>
      <c r="V8" s="6">
        <f>E8/B3*I8</f>
        <v>0</v>
      </c>
      <c r="W8" s="6">
        <f>E8/B3*J8</f>
        <v>0</v>
      </c>
      <c r="X8" s="6">
        <f>E8/B3*K8</f>
        <v>0</v>
      </c>
      <c r="Y8" s="6">
        <f>E8/B3*L8</f>
        <v>0</v>
      </c>
      <c r="Z8" s="6">
        <f>E8/B3*M8</f>
        <v>0</v>
      </c>
      <c r="AA8" s="6">
        <f>E8/B3*N8</f>
        <v>0</v>
      </c>
      <c r="AB8" s="6">
        <f>E8/B3*O8</f>
        <v>0</v>
      </c>
      <c r="AC8" s="6">
        <f>E8/B3*P8</f>
        <v>0</v>
      </c>
      <c r="AD8" s="6">
        <f>E8/B3*Q8</f>
        <v>0</v>
      </c>
      <c r="AE8" s="6">
        <f>E8/B3*R8</f>
        <v>0</v>
      </c>
      <c r="AF8" s="6">
        <v>0</v>
      </c>
      <c r="AG8" s="6">
        <v>0</v>
      </c>
      <c r="AH8" s="6">
        <v>0</v>
      </c>
      <c r="AI8" s="6">
        <v>0</v>
      </c>
      <c r="AJ8" s="6">
        <v>1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>
      <c r="A9">
        <v>262343</v>
      </c>
      <c r="B9" t="s">
        <v>29</v>
      </c>
      <c r="C9" t="s">
        <v>45</v>
      </c>
      <c r="D9" t="s">
        <v>46</v>
      </c>
      <c r="E9" s="6">
        <v>15</v>
      </c>
      <c r="F9" s="6">
        <v>180</v>
      </c>
      <c r="G9" s="6">
        <v>10</v>
      </c>
      <c r="H9" s="6">
        <v>105</v>
      </c>
      <c r="I9" s="6">
        <v>2</v>
      </c>
      <c r="J9" s="6">
        <v>1.33</v>
      </c>
      <c r="K9" s="6">
        <v>12.76</v>
      </c>
      <c r="L9" s="6">
        <v>14.41</v>
      </c>
      <c r="M9" s="6">
        <v>0.05</v>
      </c>
      <c r="N9" s="6">
        <v>14</v>
      </c>
      <c r="O9" s="6">
        <v>3</v>
      </c>
      <c r="P9" s="6">
        <v>27</v>
      </c>
      <c r="Q9" s="6">
        <v>0</v>
      </c>
      <c r="R9" s="6">
        <v>1.5</v>
      </c>
      <c r="S9" s="6">
        <f>E9/B3*F9</f>
        <v>180</v>
      </c>
      <c r="T9" s="6">
        <f>E9/B3*G9</f>
        <v>10</v>
      </c>
      <c r="U9" s="6">
        <f>E9/B3*H9</f>
        <v>105</v>
      </c>
      <c r="V9" s="6">
        <f>E9/B3*I9</f>
        <v>2</v>
      </c>
      <c r="W9" s="6">
        <f>E9/B3*J9</f>
        <v>1.33</v>
      </c>
      <c r="X9" s="6">
        <f>E9/B3*K9</f>
        <v>12.76</v>
      </c>
      <c r="Y9" s="6">
        <f>E9/B3*L9</f>
        <v>14.41</v>
      </c>
      <c r="Z9" s="6">
        <f>E9/B3*M9</f>
        <v>0.05</v>
      </c>
      <c r="AA9" s="6">
        <f>E9/B3*N9</f>
        <v>14</v>
      </c>
      <c r="AB9" s="6">
        <f>E9/B3*O9</f>
        <v>3</v>
      </c>
      <c r="AC9" s="6">
        <f>E9/B3*P9</f>
        <v>27</v>
      </c>
      <c r="AD9" s="6">
        <f>E9/B3*Q9</f>
        <v>0</v>
      </c>
      <c r="AE9" s="6">
        <f>E9/B3*R9</f>
        <v>1.5</v>
      </c>
      <c r="AF9" s="6">
        <v>0</v>
      </c>
      <c r="AG9" s="6">
        <v>1</v>
      </c>
      <c r="AH9" s="6">
        <v>1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</row>
    <row r="10" spans="1:43">
      <c r="A10" t="s">
        <v>47</v>
      </c>
      <c r="B10" t="s">
        <v>48</v>
      </c>
      <c r="C10" t="s">
        <v>49</v>
      </c>
      <c r="D10" t="s">
        <v>50</v>
      </c>
      <c r="E10" s="6">
        <v>2</v>
      </c>
      <c r="F10" s="6">
        <v>100</v>
      </c>
      <c r="G10" s="6">
        <v>10</v>
      </c>
      <c r="H10" s="6">
        <v>120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12.5</v>
      </c>
      <c r="O10" s="6">
        <v>8</v>
      </c>
      <c r="P10" s="6">
        <v>12.5</v>
      </c>
      <c r="Q10" s="6">
        <v>0</v>
      </c>
      <c r="R10" s="6">
        <v>0</v>
      </c>
      <c r="S10" s="6">
        <f>E10/B3*F10</f>
        <v>13.33333333333333</v>
      </c>
      <c r="T10" s="6">
        <f>E10/B3*G10</f>
        <v>1.333333333333333</v>
      </c>
      <c r="U10" s="6">
        <f>E10/B3*H10</f>
        <v>16</v>
      </c>
      <c r="V10" s="6">
        <f>E10/B3*I10</f>
        <v>0</v>
      </c>
      <c r="W10" s="6">
        <f>E10/B3*J10</f>
        <v>0</v>
      </c>
      <c r="X10" s="6">
        <f>E10/B3*K10</f>
        <v>0</v>
      </c>
      <c r="Y10" s="6">
        <f>E10/B3*L10</f>
        <v>0</v>
      </c>
      <c r="Z10" s="6">
        <f>E10/B3*M10</f>
        <v>0</v>
      </c>
      <c r="AA10" s="6">
        <f>E10/B3*N10</f>
        <v>1.666666666666667</v>
      </c>
      <c r="AB10" s="6">
        <f>E10/B3*O10</f>
        <v>1.066666666666667</v>
      </c>
      <c r="AC10" s="6">
        <f>E10/B3*P10</f>
        <v>1.666666666666667</v>
      </c>
      <c r="AD10" s="6">
        <f>E10/B3*Q10</f>
        <v>0</v>
      </c>
      <c r="AE10" s="6">
        <f>E10/B3*R10</f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>
      <c r="A11" t="s">
        <v>51</v>
      </c>
      <c r="B11" t="s">
        <v>48</v>
      </c>
      <c r="C11" t="s">
        <v>52</v>
      </c>
      <c r="D11" t="s">
        <v>50</v>
      </c>
      <c r="E11" s="6">
        <v>10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>E11/B3*F11</f>
        <v>0</v>
      </c>
      <c r="T11" s="6">
        <f>E11/B3*G11</f>
        <v>0</v>
      </c>
      <c r="U11" s="6">
        <f>E11/B3*H11</f>
        <v>0</v>
      </c>
      <c r="V11" s="6">
        <f>E11/B3*I11</f>
        <v>0</v>
      </c>
      <c r="W11" s="6">
        <f>E11/B3*J11</f>
        <v>0</v>
      </c>
      <c r="X11" s="6">
        <f>E11/B3*K11</f>
        <v>0</v>
      </c>
      <c r="Y11" s="6">
        <f>E11/B3*L11</f>
        <v>0</v>
      </c>
      <c r="Z11" s="6">
        <f>E11/B3*M11</f>
        <v>0</v>
      </c>
      <c r="AA11" s="6">
        <f>E11/B3*N11</f>
        <v>0</v>
      </c>
      <c r="AB11" s="6">
        <f>E11/B3*O11</f>
        <v>0</v>
      </c>
      <c r="AC11" s="6">
        <f>E11/B3*P11</f>
        <v>0</v>
      </c>
      <c r="AD11" s="6">
        <f>E11/B3*Q11</f>
        <v>0</v>
      </c>
      <c r="AE11" s="6">
        <f>E11/B3*R11</f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</row>
    <row r="12" spans="1:43">
      <c r="A12" s="5" t="s">
        <v>53</v>
      </c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f>SUM(S7:S11)</f>
        <v>333.3333333333333</v>
      </c>
      <c r="T12" s="7">
        <f>SUM(T7:T11)</f>
        <v>61.33333333333334</v>
      </c>
      <c r="U12" s="7">
        <f>SUM(U7:U11)</f>
        <v>641</v>
      </c>
      <c r="V12" s="7">
        <f>SUM(V7:V11)</f>
        <v>2</v>
      </c>
      <c r="W12" s="7">
        <f>SUM(W7:W11)</f>
        <v>2.05</v>
      </c>
      <c r="X12" s="7">
        <f>SUM(X7:X11)</f>
        <v>52.76</v>
      </c>
      <c r="Y12" s="7">
        <f>SUM(Y7:Y11)</f>
        <v>14.41</v>
      </c>
      <c r="Z12" s="7">
        <f>SUM(Z7:Z11)</f>
        <v>0.05</v>
      </c>
      <c r="AA12" s="7">
        <f>SUM(AA7:AA11)</f>
        <v>15.66666666666667</v>
      </c>
      <c r="AB12" s="7">
        <f>SUM(AB7:AB11)</f>
        <v>18.06666666666667</v>
      </c>
      <c r="AC12" s="7">
        <f>SUM(AC7:AC11)</f>
        <v>28.66666666666667</v>
      </c>
      <c r="AD12" s="7">
        <f>SUM(AD7:AD11)</f>
        <v>0</v>
      </c>
      <c r="AE12" s="7">
        <f>SUM(AE7:AE11)</f>
        <v>4.5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4" spans="1:43">
      <c r="A14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R5"/>
    <mergeCell ref="S5:AE5"/>
    <mergeCell ref="AF5:AQ5"/>
  </mergeCell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18"/>
  <sheetViews>
    <sheetView tabSelected="0" workbookViewId="0" showGridLines="true" showRowColHeaders="1">
      <selection activeCell="AF5" sqref="AF5"/>
    </sheetView>
  </sheetViews>
  <sheetFormatPr defaultRowHeight="14.4" outlineLevelRow="0" outlineLevelCol="0"/>
  <cols>
    <col min="1" max="1" width="108.4021" bestFit="true" customWidth="true" style="0"/>
    <col min="2" max="2" width="24.708252" bestFit="true" customWidth="true" style="0"/>
    <col min="3" max="3" width="43.560791" bestFit="true" customWidth="true" style="0"/>
    <col min="4" max="4" width="18.709717" bestFit="true" customWidth="true" style="0"/>
    <col min="5" max="5" width="19.995117" bestFit="true" customWidth="true" style="0"/>
    <col min="6" max="6" width="10.568848" bestFit="true" customWidth="true" style="0"/>
    <col min="7" max="7" width="13.996582" bestFit="true" customWidth="true" style="0"/>
    <col min="8" max="8" width="8.140869" bestFit="true" customWidth="true" style="0"/>
    <col min="9" max="9" width="6.998291" bestFit="true" customWidth="true" style="0"/>
    <col min="10" max="10" width="5.855713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6.998291" bestFit="true" customWidth="true" style="0"/>
    <col min="15" max="15" width="9.283447000000001" bestFit="true" customWidth="true" style="0"/>
    <col min="16" max="16" width="16.424561" bestFit="true" customWidth="true" style="0"/>
    <col min="17" max="17" width="11.711426" bestFit="true" customWidth="true" style="0"/>
    <col min="18" max="18" width="16.424561" bestFit="true" customWidth="true" style="0"/>
    <col min="19" max="19" width="10.568848" bestFit="true" customWidth="true" style="0"/>
    <col min="20" max="20" width="13.996582" bestFit="true" customWidth="true" style="0"/>
    <col min="21" max="21" width="8.140869" bestFit="true" customWidth="true" style="0"/>
    <col min="22" max="22" width="6.998291" bestFit="true" customWidth="true" style="0"/>
    <col min="23" max="23" width="5.855713" bestFit="true" customWidth="true" style="0"/>
    <col min="24" max="24" width="9.283447000000001" bestFit="true" customWidth="true" style="0"/>
    <col min="25" max="25" width="11.711426" bestFit="true" customWidth="true" style="0"/>
    <col min="26" max="26" width="11.711426" bestFit="true" customWidth="true" style="0"/>
    <col min="27" max="27" width="6.998291" bestFit="true" customWidth="true" style="0"/>
    <col min="28" max="28" width="9.283447000000001" bestFit="true" customWidth="true" style="0"/>
    <col min="29" max="29" width="16.424561" bestFit="true" customWidth="true" style="0"/>
    <col min="30" max="30" width="11.711426" bestFit="true" customWidth="true" style="0"/>
    <col min="31" max="31" width="16.424561" bestFit="true" customWidth="true" style="0"/>
    <col min="32" max="32" width="5.855713" bestFit="true" customWidth="true" style="0"/>
    <col min="33" max="33" width="6.998291" bestFit="true" customWidth="true" style="0"/>
    <col min="34" max="34" width="13.996582" bestFit="true" customWidth="true" style="0"/>
    <col min="35" max="35" width="16.424561" bestFit="true" customWidth="true" style="0"/>
    <col min="36" max="36" width="6.998291" bestFit="true" customWidth="true" style="0"/>
    <col min="37" max="37" width="13.996582" bestFit="true" customWidth="true" style="0"/>
    <col min="38" max="38" width="9.283447000000001" bestFit="true" customWidth="true" style="0"/>
    <col min="39" max="39" width="11.711426" bestFit="true" customWidth="true" style="0"/>
    <col min="40" max="40" width="9.283447000000001" bestFit="true" customWidth="true" style="0"/>
    <col min="41" max="41" width="8.140869" bestFit="true" customWidth="true" style="0"/>
    <col min="42" max="42" width="11.711426" bestFit="true" customWidth="true" style="0"/>
    <col min="43" max="43" width="11.711426" bestFit="true" customWidth="true" style="0"/>
  </cols>
  <sheetData>
    <row r="1" spans="1:43">
      <c r="A1" t="s">
        <v>0</v>
      </c>
      <c r="B1" t="s">
        <v>1</v>
      </c>
    </row>
    <row r="2" spans="1:43">
      <c r="A2" t="s">
        <v>2</v>
      </c>
      <c r="B2" t="s">
        <v>55</v>
      </c>
    </row>
    <row r="3" spans="1:43">
      <c r="A3" t="s">
        <v>4</v>
      </c>
      <c r="B3">
        <v>120</v>
      </c>
    </row>
    <row r="4" spans="1:43">
      <c r="A4" t="s">
        <v>5</v>
      </c>
      <c r="B4" t="s">
        <v>6</v>
      </c>
    </row>
    <row r="5" spans="1:43">
      <c r="F5" s="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 t="s">
        <v>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20</v>
      </c>
      <c r="Y6" s="4" t="s">
        <v>21</v>
      </c>
      <c r="Z6" s="4" t="s">
        <v>22</v>
      </c>
      <c r="AA6" s="4" t="s">
        <v>23</v>
      </c>
      <c r="AB6" s="4" t="s">
        <v>24</v>
      </c>
      <c r="AC6" s="4" t="s">
        <v>25</v>
      </c>
      <c r="AD6" s="4" t="s">
        <v>26</v>
      </c>
      <c r="AE6" s="4" t="s">
        <v>27</v>
      </c>
      <c r="AF6" s="4" t="s">
        <v>28</v>
      </c>
      <c r="AG6" s="4" t="s">
        <v>29</v>
      </c>
      <c r="AH6" s="4" t="s">
        <v>30</v>
      </c>
      <c r="AI6" s="4" t="s">
        <v>31</v>
      </c>
      <c r="AJ6" s="4" t="s">
        <v>32</v>
      </c>
      <c r="AK6" s="4" t="s">
        <v>33</v>
      </c>
      <c r="AL6" s="4" t="s">
        <v>34</v>
      </c>
      <c r="AM6" s="4" t="s">
        <v>35</v>
      </c>
      <c r="AN6" s="4" t="s">
        <v>36</v>
      </c>
      <c r="AO6" s="4" t="s">
        <v>37</v>
      </c>
      <c r="AP6" s="4" t="s">
        <v>38</v>
      </c>
      <c r="AQ6" s="4" t="s">
        <v>39</v>
      </c>
    </row>
    <row r="7" spans="1:43">
      <c r="A7">
        <v>259910</v>
      </c>
      <c r="B7" t="s">
        <v>40</v>
      </c>
      <c r="C7" t="s">
        <v>56</v>
      </c>
      <c r="D7" t="s">
        <v>46</v>
      </c>
      <c r="E7" s="6">
        <v>20</v>
      </c>
      <c r="F7" s="6">
        <v>320</v>
      </c>
      <c r="G7" s="6">
        <v>20</v>
      </c>
      <c r="H7" s="6">
        <v>700</v>
      </c>
      <c r="I7" s="6">
        <v>3</v>
      </c>
      <c r="J7" s="6">
        <v>2.2</v>
      </c>
      <c r="K7" s="6">
        <v>320</v>
      </c>
      <c r="L7" s="6">
        <v>0</v>
      </c>
      <c r="M7" s="6">
        <v>0</v>
      </c>
      <c r="N7" s="6">
        <v>4</v>
      </c>
      <c r="O7" s="6">
        <v>16</v>
      </c>
      <c r="P7" s="6">
        <v>36</v>
      </c>
      <c r="Q7" s="6">
        <v>0</v>
      </c>
      <c r="R7" s="6">
        <v>4.5</v>
      </c>
      <c r="S7" s="6">
        <f>E7/B3*F7</f>
        <v>53.33333333333333</v>
      </c>
      <c r="T7" s="6">
        <f>E7/B3*G7</f>
        <v>3.333333333333333</v>
      </c>
      <c r="U7" s="6">
        <f>E7/B3*H7</f>
        <v>116.6666666666667</v>
      </c>
      <c r="V7" s="6">
        <f>E7/B3*I7</f>
        <v>0.5</v>
      </c>
      <c r="W7" s="6">
        <f>E7/B3*J7</f>
        <v>0.3666666666666667</v>
      </c>
      <c r="X7" s="6">
        <f>E7/B3*K7</f>
        <v>53.33333333333333</v>
      </c>
      <c r="Y7" s="6">
        <f>E7/B3*L7</f>
        <v>0</v>
      </c>
      <c r="Z7" s="6">
        <f>E7/B3*M7</f>
        <v>0</v>
      </c>
      <c r="AA7" s="6">
        <f>E7/B3*N7</f>
        <v>0.6666666666666666</v>
      </c>
      <c r="AB7" s="6">
        <f>E7/B3*O7</f>
        <v>2.666666666666667</v>
      </c>
      <c r="AC7" s="6">
        <f>E7/B3*P7</f>
        <v>6</v>
      </c>
      <c r="AD7" s="6">
        <f>E7/B3*Q7</f>
        <v>0</v>
      </c>
      <c r="AE7" s="6">
        <f>E7/B3*R7</f>
        <v>0.75</v>
      </c>
      <c r="AF7" s="6">
        <v>2</v>
      </c>
      <c r="AG7" s="6">
        <v>2</v>
      </c>
      <c r="AH7" s="6">
        <v>2</v>
      </c>
      <c r="AI7" s="6">
        <v>0</v>
      </c>
      <c r="AJ7" s="6">
        <v>0</v>
      </c>
      <c r="AK7" s="6">
        <v>0</v>
      </c>
      <c r="AL7" s="6">
        <v>0.13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>
      <c r="A8">
        <v>143261</v>
      </c>
      <c r="B8" t="s">
        <v>40</v>
      </c>
      <c r="C8" t="s">
        <v>57</v>
      </c>
      <c r="D8" t="s">
        <v>58</v>
      </c>
      <c r="E8" s="6">
        <v>100</v>
      </c>
      <c r="F8" s="6">
        <v>310</v>
      </c>
      <c r="G8" s="6">
        <v>15</v>
      </c>
      <c r="H8" s="6">
        <v>560</v>
      </c>
      <c r="I8" s="6">
        <v>3</v>
      </c>
      <c r="J8" s="6">
        <v>1.77</v>
      </c>
      <c r="K8" s="6">
        <v>516</v>
      </c>
      <c r="L8" s="6">
        <v>578</v>
      </c>
      <c r="M8" s="6">
        <v>0.93</v>
      </c>
      <c r="N8" s="6">
        <v>2</v>
      </c>
      <c r="O8" s="6">
        <v>19</v>
      </c>
      <c r="P8" s="6">
        <v>33</v>
      </c>
      <c r="Q8" s="6">
        <v>0</v>
      </c>
      <c r="R8" s="6">
        <v>3.5</v>
      </c>
      <c r="S8" s="6">
        <f>E8/B3*F8</f>
        <v>258.3333333333334</v>
      </c>
      <c r="T8" s="6">
        <f>E8/B3*G8</f>
        <v>12.5</v>
      </c>
      <c r="U8" s="6">
        <f>E8/B3*H8</f>
        <v>466.6666666666667</v>
      </c>
      <c r="V8" s="6">
        <f>E8/B3*I8</f>
        <v>2.5</v>
      </c>
      <c r="W8" s="6">
        <f>E8/B3*J8</f>
        <v>1.475</v>
      </c>
      <c r="X8" s="6">
        <f>E8/B3*K8</f>
        <v>430</v>
      </c>
      <c r="Y8" s="6">
        <f>E8/B3*L8</f>
        <v>481.6666666666667</v>
      </c>
      <c r="Z8" s="6">
        <f>E8/B3*M8</f>
        <v>0.775</v>
      </c>
      <c r="AA8" s="6">
        <f>E8/B3*N8</f>
        <v>1.666666666666667</v>
      </c>
      <c r="AB8" s="6">
        <f>E8/B3*O8</f>
        <v>15.83333333333333</v>
      </c>
      <c r="AC8" s="6">
        <f>E8/B3*P8</f>
        <v>27.5</v>
      </c>
      <c r="AD8" s="6">
        <f>E8/B3*Q8</f>
        <v>0</v>
      </c>
      <c r="AE8" s="6">
        <f>E8/B3*R8</f>
        <v>2.916666666666667</v>
      </c>
      <c r="AF8" s="6">
        <v>2</v>
      </c>
      <c r="AG8" s="6">
        <v>2</v>
      </c>
      <c r="AH8" s="6">
        <v>2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>
      <c r="A9">
        <v>610902</v>
      </c>
      <c r="B9" t="s">
        <v>59</v>
      </c>
      <c r="C9" t="s">
        <v>60</v>
      </c>
      <c r="D9" t="s">
        <v>61</v>
      </c>
      <c r="E9" s="6">
        <v>100</v>
      </c>
      <c r="F9" s="6">
        <v>33.33</v>
      </c>
      <c r="G9" s="6">
        <v>0</v>
      </c>
      <c r="H9" s="6">
        <v>20</v>
      </c>
      <c r="I9" s="6">
        <v>4</v>
      </c>
      <c r="J9" s="6">
        <v>1.33</v>
      </c>
      <c r="K9" s="6">
        <v>46.67</v>
      </c>
      <c r="L9" s="6">
        <v>0</v>
      </c>
      <c r="M9" s="6">
        <v>0</v>
      </c>
      <c r="N9" s="6">
        <v>1.33</v>
      </c>
      <c r="O9" s="6">
        <v>4</v>
      </c>
      <c r="P9" s="6">
        <v>6.67</v>
      </c>
      <c r="Q9" s="6">
        <v>0</v>
      </c>
      <c r="R9" s="6">
        <v>0</v>
      </c>
      <c r="S9" s="6">
        <f>E9/B3*F9</f>
        <v>27.775</v>
      </c>
      <c r="T9" s="6">
        <f>E9/B3*G9</f>
        <v>0</v>
      </c>
      <c r="U9" s="6">
        <f>E9/B3*H9</f>
        <v>16.66666666666667</v>
      </c>
      <c r="V9" s="6">
        <f>E9/B3*I9</f>
        <v>3.333333333333333</v>
      </c>
      <c r="W9" s="6">
        <f>E9/B3*J9</f>
        <v>1.108333333333333</v>
      </c>
      <c r="X9" s="6">
        <f>E9/B3*K9</f>
        <v>38.89166666666667</v>
      </c>
      <c r="Y9" s="6">
        <f>E9/B3*L9</f>
        <v>0</v>
      </c>
      <c r="Z9" s="6">
        <f>E9/B3*M9</f>
        <v>0</v>
      </c>
      <c r="AA9" s="6">
        <f>E9/B3*N9</f>
        <v>1.108333333333333</v>
      </c>
      <c r="AB9" s="6">
        <f>E9/B3*O9</f>
        <v>3.333333333333333</v>
      </c>
      <c r="AC9" s="6">
        <f>E9/B3*P9</f>
        <v>5.558333333333334</v>
      </c>
      <c r="AD9" s="6">
        <f>E9/B3*Q9</f>
        <v>0</v>
      </c>
      <c r="AE9" s="6">
        <f>E9/B3*R9</f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1</v>
      </c>
      <c r="AN9" s="6">
        <v>0</v>
      </c>
      <c r="AO9" s="6">
        <v>0</v>
      </c>
      <c r="AP9" s="6">
        <v>0</v>
      </c>
      <c r="AQ9" s="6">
        <v>0</v>
      </c>
    </row>
    <row r="10" spans="1:43">
      <c r="A10">
        <v>733160</v>
      </c>
      <c r="B10" t="s">
        <v>32</v>
      </c>
      <c r="C10" t="s">
        <v>62</v>
      </c>
      <c r="D10" t="s">
        <v>63</v>
      </c>
      <c r="E10" s="6">
        <v>80</v>
      </c>
      <c r="F10" s="6">
        <v>32</v>
      </c>
      <c r="G10" s="6">
        <v>0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6</v>
      </c>
      <c r="O10" s="6">
        <v>0</v>
      </c>
      <c r="P10" s="6">
        <v>8</v>
      </c>
      <c r="Q10" s="6">
        <v>0</v>
      </c>
      <c r="R10" s="6">
        <v>0</v>
      </c>
      <c r="S10" s="6">
        <f>E10/B3*F10</f>
        <v>21.33333333333333</v>
      </c>
      <c r="T10" s="6">
        <f>E10/B3*G10</f>
        <v>0</v>
      </c>
      <c r="U10" s="6">
        <f>E10/B3*H10</f>
        <v>0.6666666666666666</v>
      </c>
      <c r="V10" s="6">
        <f>E10/B3*I10</f>
        <v>0.6666666666666666</v>
      </c>
      <c r="W10" s="6">
        <f>E10/B3*J10</f>
        <v>0</v>
      </c>
      <c r="X10" s="6">
        <f>E10/B3*K10</f>
        <v>0</v>
      </c>
      <c r="Y10" s="6">
        <f>E10/B3*L10</f>
        <v>0</v>
      </c>
      <c r="Z10" s="6">
        <f>E10/B3*M10</f>
        <v>0</v>
      </c>
      <c r="AA10" s="6">
        <f>E10/B3*N10</f>
        <v>4</v>
      </c>
      <c r="AB10" s="6">
        <f>E10/B3*O10</f>
        <v>0</v>
      </c>
      <c r="AC10" s="6">
        <f>E10/B3*P10</f>
        <v>5.333333333333333</v>
      </c>
      <c r="AD10" s="6">
        <f>E10/B3*Q10</f>
        <v>0</v>
      </c>
      <c r="AE10" s="6">
        <f>E10/B3*R10</f>
        <v>0</v>
      </c>
      <c r="AF10" s="6">
        <v>0</v>
      </c>
      <c r="AG10" s="6">
        <v>0</v>
      </c>
      <c r="AH10" s="6">
        <v>0</v>
      </c>
      <c r="AI10" s="6">
        <v>0</v>
      </c>
      <c r="AJ10" s="6">
        <v>1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>
      <c r="A11">
        <v>565002</v>
      </c>
      <c r="B11" t="s">
        <v>29</v>
      </c>
      <c r="C11" t="s">
        <v>64</v>
      </c>
      <c r="D11" t="s">
        <v>46</v>
      </c>
      <c r="E11" s="6">
        <v>110</v>
      </c>
      <c r="F11" s="6">
        <v>50</v>
      </c>
      <c r="G11" s="6">
        <v>0</v>
      </c>
      <c r="H11" s="6">
        <v>45</v>
      </c>
      <c r="I11" s="6">
        <v>0</v>
      </c>
      <c r="J11" s="6">
        <v>0.6</v>
      </c>
      <c r="K11" s="6">
        <v>0</v>
      </c>
      <c r="L11" s="6">
        <v>0</v>
      </c>
      <c r="M11" s="6">
        <v>0</v>
      </c>
      <c r="N11" s="6">
        <v>3</v>
      </c>
      <c r="O11" s="6">
        <v>0</v>
      </c>
      <c r="P11" s="6">
        <v>9</v>
      </c>
      <c r="Q11" s="6">
        <v>0</v>
      </c>
      <c r="R11" s="6">
        <v>0</v>
      </c>
      <c r="S11" s="6">
        <f>E11/B3*F11</f>
        <v>45.83333333333333</v>
      </c>
      <c r="T11" s="6">
        <f>E11/B3*G11</f>
        <v>0</v>
      </c>
      <c r="U11" s="6">
        <f>E11/B3*H11</f>
        <v>41.25</v>
      </c>
      <c r="V11" s="6">
        <f>E11/B3*I11</f>
        <v>0</v>
      </c>
      <c r="W11" s="6">
        <f>E11/B3*J11</f>
        <v>0.5499999999999999</v>
      </c>
      <c r="X11" s="6">
        <f>E11/B3*K11</f>
        <v>0</v>
      </c>
      <c r="Y11" s="6">
        <f>E11/B3*L11</f>
        <v>0</v>
      </c>
      <c r="Z11" s="6">
        <f>E11/B3*M11</f>
        <v>0</v>
      </c>
      <c r="AA11" s="6">
        <f>E11/B3*N11</f>
        <v>2.75</v>
      </c>
      <c r="AB11" s="6">
        <f>E11/B3*O11</f>
        <v>0</v>
      </c>
      <c r="AC11" s="6">
        <f>E11/B3*P11</f>
        <v>8.25</v>
      </c>
      <c r="AD11" s="6">
        <f>E11/B3*Q11</f>
        <v>0</v>
      </c>
      <c r="AE11" s="6">
        <f>E11/B3*R11</f>
        <v>0</v>
      </c>
      <c r="AF11" s="6">
        <v>0</v>
      </c>
      <c r="AG11" s="6">
        <v>0.25</v>
      </c>
      <c r="AH11" s="6">
        <v>0.25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</row>
    <row r="12" spans="1:43">
      <c r="A12" t="s">
        <v>47</v>
      </c>
      <c r="B12" t="s">
        <v>48</v>
      </c>
      <c r="C12" t="s">
        <v>49</v>
      </c>
      <c r="D12" t="s">
        <v>50</v>
      </c>
      <c r="E12" s="6">
        <v>10</v>
      </c>
      <c r="F12" s="6">
        <v>100</v>
      </c>
      <c r="G12" s="6">
        <v>10</v>
      </c>
      <c r="H12" s="6">
        <v>120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12.5</v>
      </c>
      <c r="O12" s="6">
        <v>8</v>
      </c>
      <c r="P12" s="6">
        <v>12.5</v>
      </c>
      <c r="Q12" s="6">
        <v>0</v>
      </c>
      <c r="R12" s="6">
        <v>0</v>
      </c>
      <c r="S12" s="6">
        <f>E12/B3*F12</f>
        <v>8.333333333333332</v>
      </c>
      <c r="T12" s="6">
        <f>E12/B3*G12</f>
        <v>0.8333333333333333</v>
      </c>
      <c r="U12" s="6">
        <f>E12/B3*H12</f>
        <v>10</v>
      </c>
      <c r="V12" s="6">
        <f>E12/B3*I12</f>
        <v>0</v>
      </c>
      <c r="W12" s="6">
        <f>E12/B3*J12</f>
        <v>0</v>
      </c>
      <c r="X12" s="6">
        <f>E12/B3*K12</f>
        <v>0</v>
      </c>
      <c r="Y12" s="6">
        <f>E12/B3*L12</f>
        <v>0</v>
      </c>
      <c r="Z12" s="6">
        <f>E12/B3*M12</f>
        <v>0</v>
      </c>
      <c r="AA12" s="6">
        <f>E12/B3*N12</f>
        <v>1.041666666666667</v>
      </c>
      <c r="AB12" s="6">
        <f>E12/B3*O12</f>
        <v>0.6666666666666666</v>
      </c>
      <c r="AC12" s="6">
        <f>E12/B3*P12</f>
        <v>1.041666666666667</v>
      </c>
      <c r="AD12" s="6">
        <f>E12/B3*Q12</f>
        <v>0</v>
      </c>
      <c r="AE12" s="6">
        <f>E12/B3*R12</f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</row>
    <row r="13" spans="1:43">
      <c r="A13" t="s">
        <v>51</v>
      </c>
      <c r="B13" t="s">
        <v>48</v>
      </c>
      <c r="C13" t="s">
        <v>52</v>
      </c>
      <c r="D13" t="s">
        <v>50</v>
      </c>
      <c r="E13" s="6">
        <v>98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>E13/B3*F13</f>
        <v>0</v>
      </c>
      <c r="T13" s="6">
        <f>E13/B3*G13</f>
        <v>0</v>
      </c>
      <c r="U13" s="6">
        <f>E13/B3*H13</f>
        <v>0</v>
      </c>
      <c r="V13" s="6">
        <f>E13/B3*I13</f>
        <v>0</v>
      </c>
      <c r="W13" s="6">
        <f>E13/B3*J13</f>
        <v>0</v>
      </c>
      <c r="X13" s="6">
        <f>E13/B3*K13</f>
        <v>0</v>
      </c>
      <c r="Y13" s="6">
        <f>E13/B3*L13</f>
        <v>0</v>
      </c>
      <c r="Z13" s="6">
        <f>E13/B3*M13</f>
        <v>0</v>
      </c>
      <c r="AA13" s="6">
        <f>E13/B3*N13</f>
        <v>0</v>
      </c>
      <c r="AB13" s="6">
        <f>E13/B3*O13</f>
        <v>0</v>
      </c>
      <c r="AC13" s="6">
        <f>E13/B3*P13</f>
        <v>0</v>
      </c>
      <c r="AD13" s="6">
        <f>E13/B3*Q13</f>
        <v>0</v>
      </c>
      <c r="AE13" s="6">
        <f>E13/B3*R13</f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</row>
    <row r="14" spans="1:43">
      <c r="A14">
        <v>426598</v>
      </c>
      <c r="B14" t="s">
        <v>65</v>
      </c>
      <c r="C14" t="s">
        <v>66</v>
      </c>
      <c r="D14" t="s">
        <v>67</v>
      </c>
      <c r="E14" s="6">
        <v>10</v>
      </c>
      <c r="F14" s="6">
        <v>150</v>
      </c>
      <c r="G14" s="6">
        <v>5</v>
      </c>
      <c r="H14" s="6">
        <v>240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0</v>
      </c>
      <c r="R14" s="6">
        <v>2.5</v>
      </c>
      <c r="S14" s="6">
        <f>E14/B3*F14</f>
        <v>12.5</v>
      </c>
      <c r="T14" s="6">
        <f>E14/B3*G14</f>
        <v>0.4166666666666666</v>
      </c>
      <c r="U14" s="6">
        <f>E14/B3*H14</f>
        <v>20</v>
      </c>
      <c r="V14" s="6">
        <f>E14/B3*I14</f>
        <v>0</v>
      </c>
      <c r="W14" s="6">
        <f>E14/B3*J14</f>
        <v>0</v>
      </c>
      <c r="X14" s="6">
        <f>E14/B3*K14</f>
        <v>0</v>
      </c>
      <c r="Y14" s="6">
        <f>E14/B3*L14</f>
        <v>0</v>
      </c>
      <c r="Z14" s="6">
        <f>E14/B3*M14</f>
        <v>0</v>
      </c>
      <c r="AA14" s="6">
        <f>E14/B3*N14</f>
        <v>0.08333333333333333</v>
      </c>
      <c r="AB14" s="6">
        <f>E14/B3*O14</f>
        <v>0</v>
      </c>
      <c r="AC14" s="6">
        <f>E14/B3*P14</f>
        <v>0.08333333333333333</v>
      </c>
      <c r="AD14" s="6">
        <f>E14/B3*Q14</f>
        <v>0</v>
      </c>
      <c r="AE14" s="6">
        <f>E14/B3*R14</f>
        <v>0.2083333333333333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</row>
    <row r="15" spans="1:43">
      <c r="A15">
        <v>256013</v>
      </c>
      <c r="B15" t="s">
        <v>65</v>
      </c>
      <c r="C15" t="s">
        <v>68</v>
      </c>
      <c r="D15" t="s">
        <v>69</v>
      </c>
      <c r="E15" s="6">
        <v>60</v>
      </c>
      <c r="F15" s="6">
        <v>30</v>
      </c>
      <c r="G15" s="6">
        <v>0</v>
      </c>
      <c r="H15" s="6">
        <v>90</v>
      </c>
      <c r="I15" s="6">
        <v>2</v>
      </c>
      <c r="J15" s="6">
        <v>1.08</v>
      </c>
      <c r="K15" s="6">
        <v>0</v>
      </c>
      <c r="L15" s="6">
        <v>0</v>
      </c>
      <c r="M15" s="6">
        <v>0</v>
      </c>
      <c r="N15" s="6">
        <v>4</v>
      </c>
      <c r="O15" s="6">
        <v>1</v>
      </c>
      <c r="P15" s="6">
        <v>6</v>
      </c>
      <c r="Q15" s="6">
        <v>0</v>
      </c>
      <c r="R15" s="6">
        <v>0</v>
      </c>
      <c r="S15" s="6">
        <f>E15/B3*F15</f>
        <v>15</v>
      </c>
      <c r="T15" s="6">
        <f>E15/B3*G15</f>
        <v>0</v>
      </c>
      <c r="U15" s="6">
        <f>E15/B3*H15</f>
        <v>45</v>
      </c>
      <c r="V15" s="6">
        <f>E15/B3*I15</f>
        <v>1</v>
      </c>
      <c r="W15" s="6">
        <f>E15/B3*J15</f>
        <v>0.54</v>
      </c>
      <c r="X15" s="6">
        <f>E15/B3*K15</f>
        <v>0</v>
      </c>
      <c r="Y15" s="6">
        <f>E15/B3*L15</f>
        <v>0</v>
      </c>
      <c r="Z15" s="6">
        <f>E15/B3*M15</f>
        <v>0</v>
      </c>
      <c r="AA15" s="6">
        <f>E15/B3*N15</f>
        <v>2</v>
      </c>
      <c r="AB15" s="6">
        <f>E15/B3*O15</f>
        <v>0.5</v>
      </c>
      <c r="AC15" s="6">
        <f>E15/B3*P15</f>
        <v>3</v>
      </c>
      <c r="AD15" s="6">
        <f>E15/B3*Q15</f>
        <v>0</v>
      </c>
      <c r="AE15" s="6">
        <f>E15/B3*R15</f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0.5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</row>
    <row r="16" spans="1:43">
      <c r="A16" s="5" t="s">
        <v>53</v>
      </c>
      <c r="B16" s="5"/>
      <c r="C16" s="5"/>
      <c r="D16" s="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f>SUM(S7:S15)</f>
        <v>442.4416666666666</v>
      </c>
      <c r="T16" s="7">
        <f>SUM(T7:T15)</f>
        <v>17.08333333333333</v>
      </c>
      <c r="U16" s="7">
        <f>SUM(U7:U15)</f>
        <v>716.9166666666666</v>
      </c>
      <c r="V16" s="7">
        <f>SUM(V7:V15)</f>
        <v>8</v>
      </c>
      <c r="W16" s="7">
        <f>SUM(W7:W15)</f>
        <v>4.04</v>
      </c>
      <c r="X16" s="7">
        <f>SUM(X7:X15)</f>
        <v>522.225</v>
      </c>
      <c r="Y16" s="7">
        <f>SUM(Y7:Y15)</f>
        <v>481.6666666666667</v>
      </c>
      <c r="Z16" s="7">
        <f>SUM(Z7:Z15)</f>
        <v>0.775</v>
      </c>
      <c r="AA16" s="7">
        <f>SUM(AA7:AA15)</f>
        <v>13.31666666666667</v>
      </c>
      <c r="AB16" s="7">
        <f>SUM(AB7:AB15)</f>
        <v>23</v>
      </c>
      <c r="AC16" s="7">
        <f>SUM(AC7:AC15)</f>
        <v>56.76666666666667</v>
      </c>
      <c r="AD16" s="7">
        <f>SUM(AD7:AD15)</f>
        <v>0</v>
      </c>
      <c r="AE16" s="7">
        <f>SUM(AE7:AE15)</f>
        <v>3.875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8" spans="1:43">
      <c r="A18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R5"/>
    <mergeCell ref="S5:AE5"/>
    <mergeCell ref="AF5:AQ5"/>
  </mergeCell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14"/>
  <sheetViews>
    <sheetView tabSelected="0" workbookViewId="0" showGridLines="true" showRowColHeaders="1">
      <selection activeCell="AF5" sqref="AF5"/>
    </sheetView>
  </sheetViews>
  <sheetFormatPr defaultRowHeight="14.4" outlineLevelRow="0" outlineLevelCol="0"/>
  <cols>
    <col min="1" max="1" width="108.4021" bestFit="true" customWidth="true" style="0"/>
    <col min="2" max="2" width="25.85083" bestFit="true" customWidth="true" style="0"/>
    <col min="3" max="3" width="42.418213" bestFit="true" customWidth="true" style="0"/>
    <col min="4" max="4" width="15.281982" bestFit="true" customWidth="true" style="0"/>
    <col min="5" max="5" width="19.995117" bestFit="true" customWidth="true" style="0"/>
    <col min="6" max="6" width="10.568848" bestFit="true" customWidth="true" style="0"/>
    <col min="7" max="7" width="13.996582" bestFit="true" customWidth="true" style="0"/>
    <col min="8" max="8" width="8.140869" bestFit="true" customWidth="true" style="0"/>
    <col min="9" max="9" width="6.998291" bestFit="true" customWidth="true" style="0"/>
    <col min="10" max="10" width="5.855713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6.998291" bestFit="true" customWidth="true" style="0"/>
    <col min="15" max="15" width="9.283447000000001" bestFit="true" customWidth="true" style="0"/>
    <col min="16" max="16" width="16.424561" bestFit="true" customWidth="true" style="0"/>
    <col min="17" max="17" width="11.711426" bestFit="true" customWidth="true" style="0"/>
    <col min="18" max="18" width="16.424561" bestFit="true" customWidth="true" style="0"/>
    <col min="19" max="19" width="10.568848" bestFit="true" customWidth="true" style="0"/>
    <col min="20" max="20" width="13.996582" bestFit="true" customWidth="true" style="0"/>
    <col min="21" max="21" width="8.140869" bestFit="true" customWidth="true" style="0"/>
    <col min="22" max="22" width="6.998291" bestFit="true" customWidth="true" style="0"/>
    <col min="23" max="23" width="5.855713" bestFit="true" customWidth="true" style="0"/>
    <col min="24" max="24" width="9.283447000000001" bestFit="true" customWidth="true" style="0"/>
    <col min="25" max="25" width="11.711426" bestFit="true" customWidth="true" style="0"/>
    <col min="26" max="26" width="11.711426" bestFit="true" customWidth="true" style="0"/>
    <col min="27" max="27" width="6.998291" bestFit="true" customWidth="true" style="0"/>
    <col min="28" max="28" width="9.283447000000001" bestFit="true" customWidth="true" style="0"/>
    <col min="29" max="29" width="16.424561" bestFit="true" customWidth="true" style="0"/>
    <col min="30" max="30" width="11.711426" bestFit="true" customWidth="true" style="0"/>
    <col min="31" max="31" width="16.424561" bestFit="true" customWidth="true" style="0"/>
    <col min="32" max="32" width="5.855713" bestFit="true" customWidth="true" style="0"/>
    <col min="33" max="33" width="6.998291" bestFit="true" customWidth="true" style="0"/>
    <col min="34" max="34" width="13.996582" bestFit="true" customWidth="true" style="0"/>
    <col min="35" max="35" width="16.424561" bestFit="true" customWidth="true" style="0"/>
    <col min="36" max="36" width="6.998291" bestFit="true" customWidth="true" style="0"/>
    <col min="37" max="37" width="13.996582" bestFit="true" customWidth="true" style="0"/>
    <col min="38" max="38" width="9.283447000000001" bestFit="true" customWidth="true" style="0"/>
    <col min="39" max="39" width="11.711426" bestFit="true" customWidth="true" style="0"/>
    <col min="40" max="40" width="9.283447000000001" bestFit="true" customWidth="true" style="0"/>
    <col min="41" max="41" width="8.140869" bestFit="true" customWidth="true" style="0"/>
    <col min="42" max="42" width="11.711426" bestFit="true" customWidth="true" style="0"/>
    <col min="43" max="43" width="11.711426" bestFit="true" customWidth="true" style="0"/>
  </cols>
  <sheetData>
    <row r="1" spans="1:43">
      <c r="A1" t="s">
        <v>0</v>
      </c>
      <c r="B1" t="s">
        <v>70</v>
      </c>
    </row>
    <row r="2" spans="1:43">
      <c r="A2" t="s">
        <v>2</v>
      </c>
      <c r="B2" t="s">
        <v>3</v>
      </c>
    </row>
    <row r="3" spans="1:43">
      <c r="A3" t="s">
        <v>4</v>
      </c>
      <c r="B3">
        <v>18</v>
      </c>
    </row>
    <row r="4" spans="1:43">
      <c r="A4" t="s">
        <v>5</v>
      </c>
      <c r="B4" t="s">
        <v>6</v>
      </c>
    </row>
    <row r="5" spans="1:43">
      <c r="F5" s="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 t="s">
        <v>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20</v>
      </c>
      <c r="Y6" s="4" t="s">
        <v>21</v>
      </c>
      <c r="Z6" s="4" t="s">
        <v>22</v>
      </c>
      <c r="AA6" s="4" t="s">
        <v>23</v>
      </c>
      <c r="AB6" s="4" t="s">
        <v>24</v>
      </c>
      <c r="AC6" s="4" t="s">
        <v>25</v>
      </c>
      <c r="AD6" s="4" t="s">
        <v>26</v>
      </c>
      <c r="AE6" s="4" t="s">
        <v>27</v>
      </c>
      <c r="AF6" s="4" t="s">
        <v>28</v>
      </c>
      <c r="AG6" s="4" t="s">
        <v>29</v>
      </c>
      <c r="AH6" s="4" t="s">
        <v>30</v>
      </c>
      <c r="AI6" s="4" t="s">
        <v>31</v>
      </c>
      <c r="AJ6" s="4" t="s">
        <v>32</v>
      </c>
      <c r="AK6" s="4" t="s">
        <v>33</v>
      </c>
      <c r="AL6" s="4" t="s">
        <v>34</v>
      </c>
      <c r="AM6" s="4" t="s">
        <v>35</v>
      </c>
      <c r="AN6" s="4" t="s">
        <v>36</v>
      </c>
      <c r="AO6" s="4" t="s">
        <v>37</v>
      </c>
      <c r="AP6" s="4" t="s">
        <v>38</v>
      </c>
      <c r="AQ6" s="4" t="s">
        <v>39</v>
      </c>
    </row>
    <row r="7" spans="1:43">
      <c r="A7">
        <v>452062</v>
      </c>
      <c r="B7" t="s">
        <v>40</v>
      </c>
      <c r="C7" t="s">
        <v>71</v>
      </c>
      <c r="D7" t="s">
        <v>46</v>
      </c>
      <c r="E7" s="6">
        <v>18</v>
      </c>
      <c r="F7" s="6">
        <v>190</v>
      </c>
      <c r="G7" s="6">
        <v>0</v>
      </c>
      <c r="H7" s="6">
        <v>200</v>
      </c>
      <c r="I7" s="6">
        <v>3</v>
      </c>
      <c r="J7" s="6">
        <v>1.8</v>
      </c>
      <c r="K7" s="6">
        <v>100</v>
      </c>
      <c r="L7" s="6">
        <v>500</v>
      </c>
      <c r="M7" s="6">
        <v>0</v>
      </c>
      <c r="N7" s="6">
        <v>15</v>
      </c>
      <c r="O7" s="6">
        <v>3</v>
      </c>
      <c r="P7" s="6">
        <v>38</v>
      </c>
      <c r="Q7" s="6">
        <v>0</v>
      </c>
      <c r="R7" s="6">
        <v>1</v>
      </c>
      <c r="S7" s="6">
        <f>E7/B3*F7</f>
        <v>190</v>
      </c>
      <c r="T7" s="6">
        <f>E7/B3*G7</f>
        <v>0</v>
      </c>
      <c r="U7" s="6">
        <f>E7/B3*H7</f>
        <v>200</v>
      </c>
      <c r="V7" s="6">
        <f>E7/B3*I7</f>
        <v>3</v>
      </c>
      <c r="W7" s="6">
        <f>E7/B3*J7</f>
        <v>1.8</v>
      </c>
      <c r="X7" s="6">
        <f>E7/B3*K7</f>
        <v>100</v>
      </c>
      <c r="Y7" s="6">
        <f>E7/B3*L7</f>
        <v>500</v>
      </c>
      <c r="Z7" s="6">
        <f>E7/B3*M7</f>
        <v>0</v>
      </c>
      <c r="AA7" s="6">
        <f>E7/B3*N7</f>
        <v>15</v>
      </c>
      <c r="AB7" s="6">
        <f>E7/B3*O7</f>
        <v>3</v>
      </c>
      <c r="AC7" s="6">
        <f>E7/B3*P7</f>
        <v>38</v>
      </c>
      <c r="AD7" s="6">
        <f>E7/B3*Q7</f>
        <v>0</v>
      </c>
      <c r="AE7" s="6">
        <f>E7/B3*R7</f>
        <v>1</v>
      </c>
      <c r="AF7" s="6">
        <v>0</v>
      </c>
      <c r="AG7" s="6">
        <v>1.25</v>
      </c>
      <c r="AH7" s="6">
        <v>1.25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>
      <c r="A8">
        <v>224448</v>
      </c>
      <c r="B8" t="s">
        <v>32</v>
      </c>
      <c r="C8" t="s">
        <v>72</v>
      </c>
      <c r="D8" t="s">
        <v>63</v>
      </c>
      <c r="E8" s="6">
        <v>18</v>
      </c>
      <c r="F8" s="6">
        <v>60</v>
      </c>
      <c r="G8" s="6">
        <v>0</v>
      </c>
      <c r="H8" s="6">
        <v>0</v>
      </c>
      <c r="I8" s="6">
        <v>1</v>
      </c>
      <c r="J8" s="6">
        <v>0</v>
      </c>
      <c r="K8" s="6">
        <v>1</v>
      </c>
      <c r="L8" s="6">
        <v>0</v>
      </c>
      <c r="M8" s="6">
        <v>0</v>
      </c>
      <c r="N8" s="6">
        <v>15</v>
      </c>
      <c r="O8" s="6">
        <v>1</v>
      </c>
      <c r="P8" s="6">
        <v>16</v>
      </c>
      <c r="Q8" s="6">
        <v>0</v>
      </c>
      <c r="R8" s="6">
        <v>0</v>
      </c>
      <c r="S8" s="6">
        <f>E8/B3*F8</f>
        <v>60</v>
      </c>
      <c r="T8" s="6">
        <f>E8/B3*G8</f>
        <v>0</v>
      </c>
      <c r="U8" s="6">
        <f>E8/B3*H8</f>
        <v>0</v>
      </c>
      <c r="V8" s="6">
        <f>E8/B3*I8</f>
        <v>1</v>
      </c>
      <c r="W8" s="6">
        <f>E8/B3*J8</f>
        <v>0</v>
      </c>
      <c r="X8" s="6">
        <f>E8/B3*K8</f>
        <v>1</v>
      </c>
      <c r="Y8" s="6">
        <f>E8/B3*L8</f>
        <v>0</v>
      </c>
      <c r="Z8" s="6">
        <f>E8/B3*M8</f>
        <v>0</v>
      </c>
      <c r="AA8" s="6">
        <f>E8/B3*N8</f>
        <v>15</v>
      </c>
      <c r="AB8" s="6">
        <f>E8/B3*O8</f>
        <v>1</v>
      </c>
      <c r="AC8" s="6">
        <f>E8/B3*P8</f>
        <v>16</v>
      </c>
      <c r="AD8" s="6">
        <f>E8/B3*Q8</f>
        <v>0</v>
      </c>
      <c r="AE8" s="6">
        <f>E8/B3*R8</f>
        <v>0</v>
      </c>
      <c r="AF8" s="6">
        <v>0</v>
      </c>
      <c r="AG8" s="6">
        <v>0</v>
      </c>
      <c r="AH8" s="6">
        <v>0</v>
      </c>
      <c r="AI8" s="6">
        <v>0</v>
      </c>
      <c r="AJ8" s="6">
        <v>0.5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>
      <c r="A9">
        <v>118921</v>
      </c>
      <c r="B9" t="s">
        <v>32</v>
      </c>
      <c r="C9" t="s">
        <v>73</v>
      </c>
      <c r="D9" t="s">
        <v>46</v>
      </c>
      <c r="E9" s="6">
        <v>15</v>
      </c>
      <c r="F9" s="6">
        <v>50</v>
      </c>
      <c r="G9" s="6">
        <v>0</v>
      </c>
      <c r="H9" s="6">
        <v>10</v>
      </c>
      <c r="I9" s="6">
        <v>0</v>
      </c>
      <c r="J9" s="6">
        <v>0</v>
      </c>
      <c r="K9" s="6">
        <v>0</v>
      </c>
      <c r="L9" s="6">
        <v>0</v>
      </c>
      <c r="M9" s="6">
        <v>60</v>
      </c>
      <c r="N9" s="6">
        <v>12</v>
      </c>
      <c r="O9" s="6">
        <v>0</v>
      </c>
      <c r="P9" s="6">
        <v>13</v>
      </c>
      <c r="Q9" s="6">
        <v>0</v>
      </c>
      <c r="R9" s="6">
        <v>0</v>
      </c>
      <c r="S9" s="6">
        <f>E9/B3*F9</f>
        <v>41.66666666666667</v>
      </c>
      <c r="T9" s="6">
        <f>E9/B3*G9</f>
        <v>0</v>
      </c>
      <c r="U9" s="6">
        <f>E9/B3*H9</f>
        <v>8.333333333333334</v>
      </c>
      <c r="V9" s="6">
        <f>E9/B3*I9</f>
        <v>0</v>
      </c>
      <c r="W9" s="6">
        <f>E9/B3*J9</f>
        <v>0</v>
      </c>
      <c r="X9" s="6">
        <f>E9/B3*K9</f>
        <v>0</v>
      </c>
      <c r="Y9" s="6">
        <f>E9/B3*L9</f>
        <v>0</v>
      </c>
      <c r="Z9" s="6">
        <f>E9/B3*M9</f>
        <v>50</v>
      </c>
      <c r="AA9" s="6">
        <f>E9/B3*N9</f>
        <v>10</v>
      </c>
      <c r="AB9" s="6">
        <f>E9/B3*O9</f>
        <v>0</v>
      </c>
      <c r="AC9" s="6">
        <f>E9/B3*P9</f>
        <v>10.83333333333333</v>
      </c>
      <c r="AD9" s="6">
        <f>E9/B3*Q9</f>
        <v>0</v>
      </c>
      <c r="AE9" s="6">
        <f>E9/B3*R9</f>
        <v>0</v>
      </c>
      <c r="AF9" s="6">
        <v>0</v>
      </c>
      <c r="AG9" s="6">
        <v>0</v>
      </c>
      <c r="AH9" s="6">
        <v>0</v>
      </c>
      <c r="AI9" s="6">
        <v>0</v>
      </c>
      <c r="AJ9" s="6">
        <v>0.5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</row>
    <row r="10" spans="1:43">
      <c r="A10" t="s">
        <v>47</v>
      </c>
      <c r="B10" t="s">
        <v>48</v>
      </c>
      <c r="C10" t="s">
        <v>49</v>
      </c>
      <c r="D10" t="s">
        <v>61</v>
      </c>
      <c r="E10" s="6">
        <v>2</v>
      </c>
      <c r="F10" s="6">
        <v>100</v>
      </c>
      <c r="G10" s="6">
        <v>10</v>
      </c>
      <c r="H10" s="6">
        <v>120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12.5</v>
      </c>
      <c r="O10" s="6">
        <v>8</v>
      </c>
      <c r="P10" s="6">
        <v>12.5</v>
      </c>
      <c r="Q10" s="6">
        <v>0</v>
      </c>
      <c r="R10" s="6">
        <v>0</v>
      </c>
      <c r="S10" s="6">
        <f>E10/B3*F10</f>
        <v>11.11111111111111</v>
      </c>
      <c r="T10" s="6">
        <f>E10/B3*G10</f>
        <v>1.111111111111111</v>
      </c>
      <c r="U10" s="6">
        <f>E10/B3*H10</f>
        <v>13.33333333333333</v>
      </c>
      <c r="V10" s="6">
        <f>E10/B3*I10</f>
        <v>0</v>
      </c>
      <c r="W10" s="6">
        <f>E10/B3*J10</f>
        <v>0</v>
      </c>
      <c r="X10" s="6">
        <f>E10/B3*K10</f>
        <v>0</v>
      </c>
      <c r="Y10" s="6">
        <f>E10/B3*L10</f>
        <v>0</v>
      </c>
      <c r="Z10" s="6">
        <f>E10/B3*M10</f>
        <v>0</v>
      </c>
      <c r="AA10" s="6">
        <f>E10/B3*N10</f>
        <v>1.388888888888889</v>
      </c>
      <c r="AB10" s="6">
        <f>E10/B3*O10</f>
        <v>0.8888888888888888</v>
      </c>
      <c r="AC10" s="6">
        <f>E10/B3*P10</f>
        <v>1.388888888888889</v>
      </c>
      <c r="AD10" s="6">
        <f>E10/B3*Q10</f>
        <v>0</v>
      </c>
      <c r="AE10" s="6">
        <f>E10/B3*R10</f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>
      <c r="A11" t="s">
        <v>51</v>
      </c>
      <c r="B11" t="s">
        <v>48</v>
      </c>
      <c r="C11" t="s">
        <v>52</v>
      </c>
      <c r="D11" t="s">
        <v>61</v>
      </c>
      <c r="E11" s="6">
        <v>16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>E11/B3*F11</f>
        <v>0</v>
      </c>
      <c r="T11" s="6">
        <f>E11/B3*G11</f>
        <v>0</v>
      </c>
      <c r="U11" s="6">
        <f>E11/B3*H11</f>
        <v>0</v>
      </c>
      <c r="V11" s="6">
        <f>E11/B3*I11</f>
        <v>0</v>
      </c>
      <c r="W11" s="6">
        <f>E11/B3*J11</f>
        <v>0</v>
      </c>
      <c r="X11" s="6">
        <f>E11/B3*K11</f>
        <v>0</v>
      </c>
      <c r="Y11" s="6">
        <f>E11/B3*L11</f>
        <v>0</v>
      </c>
      <c r="Z11" s="6">
        <f>E11/B3*M11</f>
        <v>0</v>
      </c>
      <c r="AA11" s="6">
        <f>E11/B3*N11</f>
        <v>0</v>
      </c>
      <c r="AB11" s="6">
        <f>E11/B3*O11</f>
        <v>0</v>
      </c>
      <c r="AC11" s="6">
        <f>E11/B3*P11</f>
        <v>0</v>
      </c>
      <c r="AD11" s="6">
        <f>E11/B3*Q11</f>
        <v>0</v>
      </c>
      <c r="AE11" s="6">
        <f>E11/B3*R11</f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</row>
    <row r="12" spans="1:43">
      <c r="A12" s="5" t="s">
        <v>53</v>
      </c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f>SUM(S7:S11)</f>
        <v>302.7777777777778</v>
      </c>
      <c r="T12" s="7">
        <f>SUM(T7:T11)</f>
        <v>1.111111111111111</v>
      </c>
      <c r="U12" s="7">
        <f>SUM(U7:U11)</f>
        <v>221.6666666666667</v>
      </c>
      <c r="V12" s="7">
        <f>SUM(V7:V11)</f>
        <v>4</v>
      </c>
      <c r="W12" s="7">
        <f>SUM(W7:W11)</f>
        <v>1.8</v>
      </c>
      <c r="X12" s="7">
        <f>SUM(X7:X11)</f>
        <v>101</v>
      </c>
      <c r="Y12" s="7">
        <f>SUM(Y7:Y11)</f>
        <v>500</v>
      </c>
      <c r="Z12" s="7">
        <f>SUM(Z7:Z11)</f>
        <v>50</v>
      </c>
      <c r="AA12" s="7">
        <f>SUM(AA7:AA11)</f>
        <v>41.38888888888889</v>
      </c>
      <c r="AB12" s="7">
        <f>SUM(AB7:AB11)</f>
        <v>4.888888888888889</v>
      </c>
      <c r="AC12" s="7">
        <f>SUM(AC7:AC11)</f>
        <v>66.22222222222221</v>
      </c>
      <c r="AD12" s="7">
        <f>SUM(AD7:AD11)</f>
        <v>0</v>
      </c>
      <c r="AE12" s="7">
        <f>SUM(AE7:AE11)</f>
        <v>1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4" spans="1:43">
      <c r="A14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R5"/>
    <mergeCell ref="S5:AE5"/>
    <mergeCell ref="AF5:AQ5"/>
  </mergeCell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20"/>
  <sheetViews>
    <sheetView tabSelected="0" workbookViewId="0" showGridLines="true" showRowColHeaders="1">
      <selection activeCell="AF5" sqref="AF5"/>
    </sheetView>
  </sheetViews>
  <sheetFormatPr defaultRowHeight="14.4" outlineLevelRow="0" outlineLevelCol="0"/>
  <cols>
    <col min="1" max="1" width="108.4021" bestFit="true" customWidth="true" style="0"/>
    <col min="2" max="2" width="25.85083" bestFit="true" customWidth="true" style="0"/>
    <col min="3" max="3" width="38.847656" bestFit="true" customWidth="true" style="0"/>
    <col min="4" max="4" width="18.709717" bestFit="true" customWidth="true" style="0"/>
    <col min="5" max="5" width="19.995117" bestFit="true" customWidth="true" style="0"/>
    <col min="6" max="6" width="10.568848" bestFit="true" customWidth="true" style="0"/>
    <col min="7" max="7" width="13.996582" bestFit="true" customWidth="true" style="0"/>
    <col min="8" max="8" width="8.140869" bestFit="true" customWidth="true" style="0"/>
    <col min="9" max="9" width="6.998291" bestFit="true" customWidth="true" style="0"/>
    <col min="10" max="10" width="5.855713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6.998291" bestFit="true" customWidth="true" style="0"/>
    <col min="15" max="15" width="9.283447000000001" bestFit="true" customWidth="true" style="0"/>
    <col min="16" max="16" width="16.424561" bestFit="true" customWidth="true" style="0"/>
    <col min="17" max="17" width="11.711426" bestFit="true" customWidth="true" style="0"/>
    <col min="18" max="18" width="16.424561" bestFit="true" customWidth="true" style="0"/>
    <col min="19" max="19" width="10.568848" bestFit="true" customWidth="true" style="0"/>
    <col min="20" max="20" width="13.996582" bestFit="true" customWidth="true" style="0"/>
    <col min="21" max="21" width="8.140869" bestFit="true" customWidth="true" style="0"/>
    <col min="22" max="22" width="6.998291" bestFit="true" customWidth="true" style="0"/>
    <col min="23" max="23" width="5.855713" bestFit="true" customWidth="true" style="0"/>
    <col min="24" max="24" width="9.283447000000001" bestFit="true" customWidth="true" style="0"/>
    <col min="25" max="25" width="11.711426" bestFit="true" customWidth="true" style="0"/>
    <col min="26" max="26" width="11.711426" bestFit="true" customWidth="true" style="0"/>
    <col min="27" max="27" width="6.998291" bestFit="true" customWidth="true" style="0"/>
    <col min="28" max="28" width="9.283447000000001" bestFit="true" customWidth="true" style="0"/>
    <col min="29" max="29" width="16.424561" bestFit="true" customWidth="true" style="0"/>
    <col min="30" max="30" width="11.711426" bestFit="true" customWidth="true" style="0"/>
    <col min="31" max="31" width="16.424561" bestFit="true" customWidth="true" style="0"/>
    <col min="32" max="32" width="5.855713" bestFit="true" customWidth="true" style="0"/>
    <col min="33" max="33" width="6.998291" bestFit="true" customWidth="true" style="0"/>
    <col min="34" max="34" width="13.996582" bestFit="true" customWidth="true" style="0"/>
    <col min="35" max="35" width="16.424561" bestFit="true" customWidth="true" style="0"/>
    <col min="36" max="36" width="6.998291" bestFit="true" customWidth="true" style="0"/>
    <col min="37" max="37" width="13.996582" bestFit="true" customWidth="true" style="0"/>
    <col min="38" max="38" width="9.283447000000001" bestFit="true" customWidth="true" style="0"/>
    <col min="39" max="39" width="11.711426" bestFit="true" customWidth="true" style="0"/>
    <col min="40" max="40" width="9.283447000000001" bestFit="true" customWidth="true" style="0"/>
    <col min="41" max="41" width="8.140869" bestFit="true" customWidth="true" style="0"/>
    <col min="42" max="42" width="11.711426" bestFit="true" customWidth="true" style="0"/>
    <col min="43" max="43" width="11.711426" bestFit="true" customWidth="true" style="0"/>
  </cols>
  <sheetData>
    <row r="1" spans="1:43">
      <c r="A1" t="s">
        <v>0</v>
      </c>
      <c r="B1" t="s">
        <v>70</v>
      </c>
    </row>
    <row r="2" spans="1:43">
      <c r="A2" t="s">
        <v>2</v>
      </c>
      <c r="B2" t="s">
        <v>55</v>
      </c>
    </row>
    <row r="3" spans="1:43">
      <c r="A3" t="s">
        <v>4</v>
      </c>
      <c r="B3">
        <v>125</v>
      </c>
    </row>
    <row r="4" spans="1:43">
      <c r="A4" t="s">
        <v>5</v>
      </c>
      <c r="B4" t="s">
        <v>6</v>
      </c>
    </row>
    <row r="5" spans="1:43">
      <c r="F5" s="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 t="s">
        <v>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20</v>
      </c>
      <c r="Y6" s="4" t="s">
        <v>21</v>
      </c>
      <c r="Z6" s="4" t="s">
        <v>22</v>
      </c>
      <c r="AA6" s="4" t="s">
        <v>23</v>
      </c>
      <c r="AB6" s="4" t="s">
        <v>24</v>
      </c>
      <c r="AC6" s="4" t="s">
        <v>25</v>
      </c>
      <c r="AD6" s="4" t="s">
        <v>26</v>
      </c>
      <c r="AE6" s="4" t="s">
        <v>27</v>
      </c>
      <c r="AF6" s="4" t="s">
        <v>28</v>
      </c>
      <c r="AG6" s="4" t="s">
        <v>29</v>
      </c>
      <c r="AH6" s="4" t="s">
        <v>30</v>
      </c>
      <c r="AI6" s="4" t="s">
        <v>31</v>
      </c>
      <c r="AJ6" s="4" t="s">
        <v>32</v>
      </c>
      <c r="AK6" s="4" t="s">
        <v>33</v>
      </c>
      <c r="AL6" s="4" t="s">
        <v>34</v>
      </c>
      <c r="AM6" s="4" t="s">
        <v>35</v>
      </c>
      <c r="AN6" s="4" t="s">
        <v>36</v>
      </c>
      <c r="AO6" s="4" t="s">
        <v>37</v>
      </c>
      <c r="AP6" s="4" t="s">
        <v>38</v>
      </c>
      <c r="AQ6" s="4" t="s">
        <v>39</v>
      </c>
    </row>
    <row r="7" spans="1:43">
      <c r="A7" t="s">
        <v>74</v>
      </c>
      <c r="B7" t="s">
        <v>40</v>
      </c>
      <c r="C7" t="s">
        <v>75</v>
      </c>
      <c r="D7" t="s">
        <v>76</v>
      </c>
      <c r="E7" s="6">
        <v>30</v>
      </c>
      <c r="F7" s="6">
        <v>338</v>
      </c>
      <c r="G7" s="6">
        <v>44</v>
      </c>
      <c r="H7" s="6">
        <v>419.9</v>
      </c>
      <c r="I7" s="6">
        <v>4.4</v>
      </c>
      <c r="J7" s="6">
        <v>1</v>
      </c>
      <c r="K7" s="6">
        <v>60</v>
      </c>
      <c r="L7" s="6">
        <v>0</v>
      </c>
      <c r="M7" s="6">
        <v>0</v>
      </c>
      <c r="N7" s="6">
        <v>20</v>
      </c>
      <c r="O7" s="6">
        <v>22.8</v>
      </c>
      <c r="P7" s="6">
        <v>43</v>
      </c>
      <c r="Q7" s="6">
        <v>0.04</v>
      </c>
      <c r="R7" s="6">
        <v>2.1</v>
      </c>
      <c r="S7" s="6">
        <f>E7/B3*F7</f>
        <v>81.11999999999999</v>
      </c>
      <c r="T7" s="6">
        <f>E7/B3*G7</f>
        <v>10.56</v>
      </c>
      <c r="U7" s="6">
        <f>E7/B3*H7</f>
        <v>100.776</v>
      </c>
      <c r="V7" s="6">
        <f>E7/B3*I7</f>
        <v>1.056</v>
      </c>
      <c r="W7" s="6">
        <f>E7/B3*J7</f>
        <v>0.24</v>
      </c>
      <c r="X7" s="6">
        <f>E7/B3*K7</f>
        <v>14.4</v>
      </c>
      <c r="Y7" s="6">
        <f>E7/B3*L7</f>
        <v>0</v>
      </c>
      <c r="Z7" s="6">
        <f>E7/B3*M7</f>
        <v>0</v>
      </c>
      <c r="AA7" s="6">
        <f>E7/B3*N7</f>
        <v>4.8</v>
      </c>
      <c r="AB7" s="6">
        <f>E7/B3*O7</f>
        <v>5.472</v>
      </c>
      <c r="AC7" s="6">
        <f>E7/B3*P7</f>
        <v>10.32</v>
      </c>
      <c r="AD7" s="6">
        <f>E7/B3*Q7</f>
        <v>0.009599999999999999</v>
      </c>
      <c r="AE7" s="6">
        <f>E7/B3*R7</f>
        <v>0.504</v>
      </c>
      <c r="AF7" s="6">
        <v>2</v>
      </c>
      <c r="AG7" s="6">
        <v>2</v>
      </c>
      <c r="AH7" s="6">
        <v>2</v>
      </c>
      <c r="AI7" s="6">
        <v>0</v>
      </c>
      <c r="AJ7" s="6">
        <v>0</v>
      </c>
      <c r="AK7" s="6">
        <v>0</v>
      </c>
      <c r="AL7" s="6">
        <v>0.13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>
      <c r="A8" t="s">
        <v>77</v>
      </c>
      <c r="B8" t="s">
        <v>40</v>
      </c>
      <c r="C8" t="s">
        <v>78</v>
      </c>
      <c r="D8" t="s">
        <v>76</v>
      </c>
      <c r="E8" s="6">
        <v>95</v>
      </c>
      <c r="F8" s="6">
        <v>372.32</v>
      </c>
      <c r="G8" s="6">
        <v>20.2</v>
      </c>
      <c r="H8" s="6">
        <v>543.54</v>
      </c>
      <c r="I8" s="6">
        <v>8.029999999999999</v>
      </c>
      <c r="J8" s="6">
        <v>2.38</v>
      </c>
      <c r="K8" s="6">
        <v>33.33</v>
      </c>
      <c r="L8" s="6">
        <v>0</v>
      </c>
      <c r="M8" s="6">
        <v>0</v>
      </c>
      <c r="N8" s="6">
        <v>4.01</v>
      </c>
      <c r="O8" s="6">
        <v>20.14</v>
      </c>
      <c r="P8" s="6">
        <v>38.14</v>
      </c>
      <c r="Q8" s="6">
        <v>0</v>
      </c>
      <c r="R8" s="6">
        <v>3.03</v>
      </c>
      <c r="S8" s="6">
        <f>E8/B3*F8</f>
        <v>282.9632</v>
      </c>
      <c r="T8" s="6">
        <f>E8/B3*G8</f>
        <v>15.352</v>
      </c>
      <c r="U8" s="6">
        <f>E8/B3*H8</f>
        <v>413.0904</v>
      </c>
      <c r="V8" s="6">
        <f>E8/B3*I8</f>
        <v>6.102799999999999</v>
      </c>
      <c r="W8" s="6">
        <f>E8/B3*J8</f>
        <v>1.8088</v>
      </c>
      <c r="X8" s="6">
        <f>E8/B3*K8</f>
        <v>25.3308</v>
      </c>
      <c r="Y8" s="6">
        <f>E8/B3*L8</f>
        <v>0</v>
      </c>
      <c r="Z8" s="6">
        <f>E8/B3*M8</f>
        <v>0</v>
      </c>
      <c r="AA8" s="6">
        <f>E8/B3*N8</f>
        <v>3.0476</v>
      </c>
      <c r="AB8" s="6">
        <f>E8/B3*O8</f>
        <v>15.3064</v>
      </c>
      <c r="AC8" s="6">
        <f>E8/B3*P8</f>
        <v>28.9864</v>
      </c>
      <c r="AD8" s="6">
        <f>E8/B3*Q8</f>
        <v>0</v>
      </c>
      <c r="AE8" s="6">
        <f>E8/B3*R8</f>
        <v>2.3028</v>
      </c>
      <c r="AF8" s="6">
        <v>2.02</v>
      </c>
      <c r="AG8" s="6">
        <v>2.76</v>
      </c>
      <c r="AH8" s="6">
        <v>2.76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>
      <c r="A9">
        <v>120483</v>
      </c>
      <c r="B9" t="s">
        <v>59</v>
      </c>
      <c r="C9" t="s">
        <v>79</v>
      </c>
      <c r="D9" t="s">
        <v>61</v>
      </c>
      <c r="E9" s="6">
        <v>95</v>
      </c>
      <c r="F9" s="6">
        <v>130</v>
      </c>
      <c r="G9" s="6">
        <v>0</v>
      </c>
      <c r="H9" s="6">
        <v>30</v>
      </c>
      <c r="I9" s="6">
        <v>4</v>
      </c>
      <c r="J9" s="6">
        <v>0</v>
      </c>
      <c r="K9" s="6">
        <v>0</v>
      </c>
      <c r="L9" s="6">
        <v>0</v>
      </c>
      <c r="M9" s="6">
        <v>0</v>
      </c>
      <c r="N9" s="6">
        <v>6</v>
      </c>
      <c r="O9" s="6">
        <v>4</v>
      </c>
      <c r="P9" s="6">
        <v>30</v>
      </c>
      <c r="Q9" s="6">
        <v>0</v>
      </c>
      <c r="R9" s="6">
        <v>0</v>
      </c>
      <c r="S9" s="6">
        <f>E9/B3*F9</f>
        <v>98.8</v>
      </c>
      <c r="T9" s="6">
        <f>E9/B3*G9</f>
        <v>0</v>
      </c>
      <c r="U9" s="6">
        <f>E9/B3*H9</f>
        <v>22.8</v>
      </c>
      <c r="V9" s="6">
        <f>E9/B3*I9</f>
        <v>3.04</v>
      </c>
      <c r="W9" s="6">
        <f>E9/B3*J9</f>
        <v>0</v>
      </c>
      <c r="X9" s="6">
        <f>E9/B3*K9</f>
        <v>0</v>
      </c>
      <c r="Y9" s="6">
        <f>E9/B3*L9</f>
        <v>0</v>
      </c>
      <c r="Z9" s="6">
        <f>E9/B3*M9</f>
        <v>0</v>
      </c>
      <c r="AA9" s="6">
        <f>E9/B3*N9</f>
        <v>4.56</v>
      </c>
      <c r="AB9" s="6">
        <f>E9/B3*O9</f>
        <v>3.04</v>
      </c>
      <c r="AC9" s="6">
        <f>E9/B3*P9</f>
        <v>22.8</v>
      </c>
      <c r="AD9" s="6">
        <f>E9/B3*Q9</f>
        <v>0</v>
      </c>
      <c r="AE9" s="6">
        <f>E9/B3*R9</f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1</v>
      </c>
      <c r="AP9" s="6">
        <v>0</v>
      </c>
      <c r="AQ9" s="6">
        <v>0</v>
      </c>
    </row>
    <row r="10" spans="1:43">
      <c r="A10">
        <v>373670</v>
      </c>
      <c r="B10" t="s">
        <v>32</v>
      </c>
      <c r="C10" t="s">
        <v>80</v>
      </c>
      <c r="D10" t="s">
        <v>46</v>
      </c>
      <c r="E10" s="6">
        <v>80</v>
      </c>
      <c r="F10" s="6">
        <v>120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60</v>
      </c>
      <c r="N10" s="6">
        <v>27</v>
      </c>
      <c r="O10" s="6">
        <v>0</v>
      </c>
      <c r="P10" s="6">
        <v>29</v>
      </c>
      <c r="Q10" s="6">
        <v>0</v>
      </c>
      <c r="R10" s="6">
        <v>0</v>
      </c>
      <c r="S10" s="6">
        <f>E10/B3*F10</f>
        <v>76.8</v>
      </c>
      <c r="T10" s="6">
        <f>E10/B3*G10</f>
        <v>0</v>
      </c>
      <c r="U10" s="6">
        <f>E10/B3*H10</f>
        <v>0</v>
      </c>
      <c r="V10" s="6">
        <f>E10/B3*I10</f>
        <v>0</v>
      </c>
      <c r="W10" s="6">
        <f>E10/B3*J10</f>
        <v>0</v>
      </c>
      <c r="X10" s="6">
        <f>E10/B3*K10</f>
        <v>0</v>
      </c>
      <c r="Y10" s="6">
        <f>E10/B3*L10</f>
        <v>0</v>
      </c>
      <c r="Z10" s="6">
        <f>E10/B3*M10</f>
        <v>38.4</v>
      </c>
      <c r="AA10" s="6">
        <f>E10/B3*N10</f>
        <v>17.28</v>
      </c>
      <c r="AB10" s="6">
        <f>E10/B3*O10</f>
        <v>0</v>
      </c>
      <c r="AC10" s="6">
        <f>E10/B3*P10</f>
        <v>18.56</v>
      </c>
      <c r="AD10" s="6">
        <f>E10/B3*Q10</f>
        <v>0</v>
      </c>
      <c r="AE10" s="6">
        <f>E10/B3*R10</f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1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>
      <c r="A11" t="s">
        <v>47</v>
      </c>
      <c r="B11" t="s">
        <v>48</v>
      </c>
      <c r="C11" t="s">
        <v>49</v>
      </c>
      <c r="D11" t="s">
        <v>61</v>
      </c>
      <c r="E11" s="6">
        <v>10</v>
      </c>
      <c r="F11" s="6">
        <v>100</v>
      </c>
      <c r="G11" s="6">
        <v>10</v>
      </c>
      <c r="H11" s="6">
        <v>120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12.5</v>
      </c>
      <c r="O11" s="6">
        <v>8</v>
      </c>
      <c r="P11" s="6">
        <v>12.5</v>
      </c>
      <c r="Q11" s="6">
        <v>0</v>
      </c>
      <c r="R11" s="6">
        <v>0</v>
      </c>
      <c r="S11" s="6">
        <f>E11/B3*F11</f>
        <v>8</v>
      </c>
      <c r="T11" s="6">
        <f>E11/B3*G11</f>
        <v>0.8</v>
      </c>
      <c r="U11" s="6">
        <f>E11/B3*H11</f>
        <v>9.6</v>
      </c>
      <c r="V11" s="6">
        <f>E11/B3*I11</f>
        <v>0</v>
      </c>
      <c r="W11" s="6">
        <f>E11/B3*J11</f>
        <v>0</v>
      </c>
      <c r="X11" s="6">
        <f>E11/B3*K11</f>
        <v>0</v>
      </c>
      <c r="Y11" s="6">
        <f>E11/B3*L11</f>
        <v>0</v>
      </c>
      <c r="Z11" s="6">
        <f>E11/B3*M11</f>
        <v>0</v>
      </c>
      <c r="AA11" s="6">
        <f>E11/B3*N11</f>
        <v>1</v>
      </c>
      <c r="AB11" s="6">
        <f>E11/B3*O11</f>
        <v>0.64</v>
      </c>
      <c r="AC11" s="6">
        <f>E11/B3*P11</f>
        <v>1</v>
      </c>
      <c r="AD11" s="6">
        <f>E11/B3*Q11</f>
        <v>0</v>
      </c>
      <c r="AE11" s="6">
        <f>E11/B3*R11</f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</row>
    <row r="12" spans="1:43">
      <c r="A12" t="s">
        <v>51</v>
      </c>
      <c r="B12" t="s">
        <v>48</v>
      </c>
      <c r="C12" t="s">
        <v>52</v>
      </c>
      <c r="D12" t="s">
        <v>61</v>
      </c>
      <c r="E12" s="6">
        <v>98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>E12/B3*F12</f>
        <v>0</v>
      </c>
      <c r="T12" s="6">
        <f>E12/B3*G12</f>
        <v>0</v>
      </c>
      <c r="U12" s="6">
        <f>E12/B3*H12</f>
        <v>0</v>
      </c>
      <c r="V12" s="6">
        <f>E12/B3*I12</f>
        <v>0</v>
      </c>
      <c r="W12" s="6">
        <f>E12/B3*J12</f>
        <v>0</v>
      </c>
      <c r="X12" s="6">
        <f>E12/B3*K12</f>
        <v>0</v>
      </c>
      <c r="Y12" s="6">
        <f>E12/B3*L12</f>
        <v>0</v>
      </c>
      <c r="Z12" s="6">
        <f>E12/B3*M12</f>
        <v>0</v>
      </c>
      <c r="AA12" s="6">
        <f>E12/B3*N12</f>
        <v>0</v>
      </c>
      <c r="AB12" s="6">
        <f>E12/B3*O12</f>
        <v>0</v>
      </c>
      <c r="AC12" s="6">
        <f>E12/B3*P12</f>
        <v>0</v>
      </c>
      <c r="AD12" s="6">
        <f>E12/B3*Q12</f>
        <v>0</v>
      </c>
      <c r="AE12" s="6">
        <f>E12/B3*R12</f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</row>
    <row r="13" spans="1:43">
      <c r="A13">
        <v>734136</v>
      </c>
      <c r="B13" t="s">
        <v>65</v>
      </c>
      <c r="C13" t="s">
        <v>81</v>
      </c>
      <c r="D13" t="s">
        <v>82</v>
      </c>
      <c r="E13" s="6">
        <v>15</v>
      </c>
      <c r="F13" s="6">
        <v>58.1</v>
      </c>
      <c r="G13" s="6">
        <v>0</v>
      </c>
      <c r="H13" s="6">
        <v>444.7</v>
      </c>
      <c r="I13" s="6">
        <v>0.3</v>
      </c>
      <c r="J13" s="6">
        <v>0</v>
      </c>
      <c r="K13" s="6">
        <v>0</v>
      </c>
      <c r="L13" s="6">
        <v>0</v>
      </c>
      <c r="M13" s="6">
        <v>0</v>
      </c>
      <c r="N13" s="6">
        <v>8</v>
      </c>
      <c r="O13" s="6">
        <v>0.3</v>
      </c>
      <c r="P13" s="6">
        <v>14</v>
      </c>
      <c r="Q13" s="6">
        <v>0</v>
      </c>
      <c r="R13" s="6">
        <v>0</v>
      </c>
      <c r="S13" s="6">
        <f>E13/B3*F13</f>
        <v>6.972</v>
      </c>
      <c r="T13" s="6">
        <f>E13/B3*G13</f>
        <v>0</v>
      </c>
      <c r="U13" s="6">
        <f>E13/B3*H13</f>
        <v>53.364</v>
      </c>
      <c r="V13" s="6">
        <f>E13/B3*I13</f>
        <v>0.036</v>
      </c>
      <c r="W13" s="6">
        <f>E13/B3*J13</f>
        <v>0</v>
      </c>
      <c r="X13" s="6">
        <f>E13/B3*K13</f>
        <v>0</v>
      </c>
      <c r="Y13" s="6">
        <f>E13/B3*L13</f>
        <v>0</v>
      </c>
      <c r="Z13" s="6">
        <f>E13/B3*M13</f>
        <v>0</v>
      </c>
      <c r="AA13" s="6">
        <f>E13/B3*N13</f>
        <v>0.96</v>
      </c>
      <c r="AB13" s="6">
        <f>E13/B3*O13</f>
        <v>0.036</v>
      </c>
      <c r="AC13" s="6">
        <f>E13/B3*P13</f>
        <v>1.68</v>
      </c>
      <c r="AD13" s="6">
        <f>E13/B3*Q13</f>
        <v>0</v>
      </c>
      <c r="AE13" s="6">
        <f>E13/B3*R13</f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</row>
    <row r="14" spans="1:43">
      <c r="A14">
        <v>200621</v>
      </c>
      <c r="B14" t="s">
        <v>65</v>
      </c>
      <c r="C14" t="s">
        <v>83</v>
      </c>
      <c r="D14" t="s">
        <v>84</v>
      </c>
      <c r="E14" s="6">
        <v>60</v>
      </c>
      <c r="F14" s="6">
        <v>20</v>
      </c>
      <c r="G14" s="6">
        <v>0</v>
      </c>
      <c r="H14" s="6">
        <v>50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4</v>
      </c>
      <c r="O14" s="6">
        <v>0</v>
      </c>
      <c r="P14" s="6">
        <v>4</v>
      </c>
      <c r="Q14" s="6">
        <v>0</v>
      </c>
      <c r="R14" s="6">
        <v>0</v>
      </c>
      <c r="S14" s="6">
        <f>E14/B3*F14</f>
        <v>9.6</v>
      </c>
      <c r="T14" s="6">
        <f>E14/B3*G14</f>
        <v>0</v>
      </c>
      <c r="U14" s="6">
        <f>E14/B3*H14</f>
        <v>24</v>
      </c>
      <c r="V14" s="6">
        <f>E14/B3*I14</f>
        <v>0</v>
      </c>
      <c r="W14" s="6">
        <f>E14/B3*J14</f>
        <v>0</v>
      </c>
      <c r="X14" s="6">
        <f>E14/B3*K14</f>
        <v>0</v>
      </c>
      <c r="Y14" s="6">
        <f>E14/B3*L14</f>
        <v>0</v>
      </c>
      <c r="Z14" s="6">
        <f>E14/B3*M14</f>
        <v>0</v>
      </c>
      <c r="AA14" s="6">
        <f>E14/B3*N14</f>
        <v>1.92</v>
      </c>
      <c r="AB14" s="6">
        <f>E14/B3*O14</f>
        <v>0</v>
      </c>
      <c r="AC14" s="6">
        <f>E14/B3*P14</f>
        <v>1.92</v>
      </c>
      <c r="AD14" s="6">
        <f>E14/B3*Q14</f>
        <v>0</v>
      </c>
      <c r="AE14" s="6">
        <f>E14/B3*R14</f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</row>
    <row r="15" spans="1:43">
      <c r="A15">
        <v>426598</v>
      </c>
      <c r="B15" t="s">
        <v>65</v>
      </c>
      <c r="C15" t="s">
        <v>66</v>
      </c>
      <c r="D15" t="s">
        <v>67</v>
      </c>
      <c r="E15" s="6">
        <v>60</v>
      </c>
      <c r="F15" s="6">
        <v>150</v>
      </c>
      <c r="G15" s="6">
        <v>5</v>
      </c>
      <c r="H15" s="6">
        <v>240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1</v>
      </c>
      <c r="Q15" s="6">
        <v>0</v>
      </c>
      <c r="R15" s="6">
        <v>2.5</v>
      </c>
      <c r="S15" s="6">
        <f>E15/B3*F15</f>
        <v>72</v>
      </c>
      <c r="T15" s="6">
        <f>E15/B3*G15</f>
        <v>2.4</v>
      </c>
      <c r="U15" s="6">
        <f>E15/B3*H15</f>
        <v>115.2</v>
      </c>
      <c r="V15" s="6">
        <f>E15/B3*I15</f>
        <v>0</v>
      </c>
      <c r="W15" s="6">
        <f>E15/B3*J15</f>
        <v>0</v>
      </c>
      <c r="X15" s="6">
        <f>E15/B3*K15</f>
        <v>0</v>
      </c>
      <c r="Y15" s="6">
        <f>E15/B3*L15</f>
        <v>0</v>
      </c>
      <c r="Z15" s="6">
        <f>E15/B3*M15</f>
        <v>0</v>
      </c>
      <c r="AA15" s="6">
        <f>E15/B3*N15</f>
        <v>0.48</v>
      </c>
      <c r="AB15" s="6">
        <f>E15/B3*O15</f>
        <v>0</v>
      </c>
      <c r="AC15" s="6">
        <f>E15/B3*P15</f>
        <v>0.48</v>
      </c>
      <c r="AD15" s="6">
        <f>E15/B3*Q15</f>
        <v>0</v>
      </c>
      <c r="AE15" s="6">
        <f>E15/B3*R15</f>
        <v>1.2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</row>
    <row r="16" spans="1:43">
      <c r="A16">
        <v>880981</v>
      </c>
      <c r="B16" t="s">
        <v>65</v>
      </c>
      <c r="C16" t="s">
        <v>85</v>
      </c>
      <c r="D16" t="s">
        <v>46</v>
      </c>
      <c r="E16" s="6">
        <v>80</v>
      </c>
      <c r="F16" s="6">
        <v>20</v>
      </c>
      <c r="G16" s="6">
        <v>0</v>
      </c>
      <c r="H16" s="6">
        <v>30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0.5</v>
      </c>
      <c r="S16" s="6">
        <f>E16/B3*F16</f>
        <v>12.8</v>
      </c>
      <c r="T16" s="6">
        <f>E16/B3*G16</f>
        <v>0</v>
      </c>
      <c r="U16" s="6">
        <f>E16/B3*H16</f>
        <v>19.2</v>
      </c>
      <c r="V16" s="6">
        <f>E16/B3*I16</f>
        <v>0</v>
      </c>
      <c r="W16" s="6">
        <f>E16/B3*J16</f>
        <v>0</v>
      </c>
      <c r="X16" s="6">
        <f>E16/B3*K16</f>
        <v>0</v>
      </c>
      <c r="Y16" s="6">
        <f>E16/B3*L16</f>
        <v>0</v>
      </c>
      <c r="Z16" s="6">
        <f>E16/B3*M16</f>
        <v>0</v>
      </c>
      <c r="AA16" s="6">
        <f>E16/B3*N16</f>
        <v>0</v>
      </c>
      <c r="AB16" s="6">
        <f>E16/B3*O16</f>
        <v>0</v>
      </c>
      <c r="AC16" s="6">
        <f>E16/B3*P16</f>
        <v>0</v>
      </c>
      <c r="AD16" s="6">
        <f>E16/B3*Q16</f>
        <v>0</v>
      </c>
      <c r="AE16" s="6">
        <f>E16/B3*R16</f>
        <v>0.32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</row>
    <row r="17" spans="1:43">
      <c r="A17">
        <v>861920</v>
      </c>
      <c r="B17" t="s">
        <v>65</v>
      </c>
      <c r="C17" t="s">
        <v>86</v>
      </c>
      <c r="D17" t="s">
        <v>82</v>
      </c>
      <c r="E17" s="6">
        <v>10</v>
      </c>
      <c r="F17" s="6">
        <v>70</v>
      </c>
      <c r="G17" s="6">
        <v>5</v>
      </c>
      <c r="H17" s="6">
        <v>80</v>
      </c>
      <c r="I17" s="6">
        <v>0</v>
      </c>
      <c r="J17" s="6">
        <v>0</v>
      </c>
      <c r="K17" s="6">
        <v>2</v>
      </c>
      <c r="L17" s="6">
        <v>0</v>
      </c>
      <c r="M17" s="6">
        <v>0</v>
      </c>
      <c r="N17" s="6">
        <v>4</v>
      </c>
      <c r="O17" s="6">
        <v>0</v>
      </c>
      <c r="P17" s="6">
        <v>4.5</v>
      </c>
      <c r="Q17" s="6">
        <v>0</v>
      </c>
      <c r="R17" s="6">
        <v>1</v>
      </c>
      <c r="S17" s="6">
        <f>E17/B3*F17</f>
        <v>5.600000000000001</v>
      </c>
      <c r="T17" s="6">
        <f>E17/B3*G17</f>
        <v>0.4</v>
      </c>
      <c r="U17" s="6">
        <f>E17/B3*H17</f>
        <v>6.4</v>
      </c>
      <c r="V17" s="6">
        <f>E17/B3*I17</f>
        <v>0</v>
      </c>
      <c r="W17" s="6">
        <f>E17/B3*J17</f>
        <v>0</v>
      </c>
      <c r="X17" s="6">
        <f>E17/B3*K17</f>
        <v>0.16</v>
      </c>
      <c r="Y17" s="6">
        <f>E17/B3*L17</f>
        <v>0</v>
      </c>
      <c r="Z17" s="6">
        <f>E17/B3*M17</f>
        <v>0</v>
      </c>
      <c r="AA17" s="6">
        <f>E17/B3*N17</f>
        <v>0.32</v>
      </c>
      <c r="AB17" s="6">
        <f>E17/B3*O17</f>
        <v>0</v>
      </c>
      <c r="AC17" s="6">
        <f>E17/B3*P17</f>
        <v>0.36</v>
      </c>
      <c r="AD17" s="6">
        <f>E17/B3*Q17</f>
        <v>0</v>
      </c>
      <c r="AE17" s="6">
        <f>E17/B3*R17</f>
        <v>0.08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</row>
    <row r="18" spans="1:43">
      <c r="A18" s="5" t="s">
        <v>53</v>
      </c>
      <c r="B18" s="5"/>
      <c r="C18" s="5"/>
      <c r="D18" s="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f>SUM(S7:S17)</f>
        <v>654.6551999999999</v>
      </c>
      <c r="T18" s="7">
        <f>SUM(T7:T17)</f>
        <v>29.512</v>
      </c>
      <c r="U18" s="7">
        <f>SUM(U7:U17)</f>
        <v>764.4304000000001</v>
      </c>
      <c r="V18" s="7">
        <f>SUM(V7:V17)</f>
        <v>10.2348</v>
      </c>
      <c r="W18" s="7">
        <f>SUM(W7:W17)</f>
        <v>2.0488</v>
      </c>
      <c r="X18" s="7">
        <f>SUM(X7:X17)</f>
        <v>39.8908</v>
      </c>
      <c r="Y18" s="7">
        <f>SUM(Y7:Y17)</f>
        <v>0</v>
      </c>
      <c r="Z18" s="7">
        <f>SUM(Z7:Z17)</f>
        <v>38.4</v>
      </c>
      <c r="AA18" s="7">
        <f>SUM(AA7:AA17)</f>
        <v>34.3676</v>
      </c>
      <c r="AB18" s="7">
        <f>SUM(AB7:AB17)</f>
        <v>24.4944</v>
      </c>
      <c r="AC18" s="7">
        <f>SUM(AC7:AC17)</f>
        <v>86.10640000000001</v>
      </c>
      <c r="AD18" s="7">
        <f>SUM(AD7:AD17)</f>
        <v>0.009599999999999999</v>
      </c>
      <c r="AE18" s="7">
        <f>SUM(AE7:AE17)</f>
        <v>4.4068</v>
      </c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20" spans="1:43">
      <c r="A20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R5"/>
    <mergeCell ref="S5:AE5"/>
    <mergeCell ref="AF5:AQ5"/>
  </mergeCell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15"/>
  <sheetViews>
    <sheetView tabSelected="0" workbookViewId="0" showGridLines="true" showRowColHeaders="1">
      <selection activeCell="AF5" sqref="AF5"/>
    </sheetView>
  </sheetViews>
  <sheetFormatPr defaultRowHeight="14.4" outlineLevelRow="0" outlineLevelCol="0"/>
  <cols>
    <col min="1" max="1" width="108.4021" bestFit="true" customWidth="true" style="0"/>
    <col min="2" max="2" width="28.135986" bestFit="true" customWidth="true" style="0"/>
    <col min="3" max="3" width="43.560791" bestFit="true" customWidth="true" style="0"/>
    <col min="4" max="4" width="15.281982" bestFit="true" customWidth="true" style="0"/>
    <col min="5" max="5" width="19.995117" bestFit="true" customWidth="true" style="0"/>
    <col min="6" max="6" width="10.568848" bestFit="true" customWidth="true" style="0"/>
    <col min="7" max="7" width="13.996582" bestFit="true" customWidth="true" style="0"/>
    <col min="8" max="8" width="8.140869" bestFit="true" customWidth="true" style="0"/>
    <col min="9" max="9" width="6.998291" bestFit="true" customWidth="true" style="0"/>
    <col min="10" max="10" width="5.855713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6.998291" bestFit="true" customWidth="true" style="0"/>
    <col min="15" max="15" width="9.283447000000001" bestFit="true" customWidth="true" style="0"/>
    <col min="16" max="16" width="16.424561" bestFit="true" customWidth="true" style="0"/>
    <col min="17" max="17" width="11.711426" bestFit="true" customWidth="true" style="0"/>
    <col min="18" max="18" width="16.424561" bestFit="true" customWidth="true" style="0"/>
    <col min="19" max="19" width="10.568848" bestFit="true" customWidth="true" style="0"/>
    <col min="20" max="20" width="13.996582" bestFit="true" customWidth="true" style="0"/>
    <col min="21" max="21" width="8.140869" bestFit="true" customWidth="true" style="0"/>
    <col min="22" max="22" width="6.998291" bestFit="true" customWidth="true" style="0"/>
    <col min="23" max="23" width="5.855713" bestFit="true" customWidth="true" style="0"/>
    <col min="24" max="24" width="9.283447000000001" bestFit="true" customWidth="true" style="0"/>
    <col min="25" max="25" width="11.711426" bestFit="true" customWidth="true" style="0"/>
    <col min="26" max="26" width="11.711426" bestFit="true" customWidth="true" style="0"/>
    <col min="27" max="27" width="6.998291" bestFit="true" customWidth="true" style="0"/>
    <col min="28" max="28" width="9.283447000000001" bestFit="true" customWidth="true" style="0"/>
    <col min="29" max="29" width="16.424561" bestFit="true" customWidth="true" style="0"/>
    <col min="30" max="30" width="11.711426" bestFit="true" customWidth="true" style="0"/>
    <col min="31" max="31" width="16.424561" bestFit="true" customWidth="true" style="0"/>
    <col min="32" max="32" width="5.855713" bestFit="true" customWidth="true" style="0"/>
    <col min="33" max="33" width="6.998291" bestFit="true" customWidth="true" style="0"/>
    <col min="34" max="34" width="13.996582" bestFit="true" customWidth="true" style="0"/>
    <col min="35" max="35" width="16.424561" bestFit="true" customWidth="true" style="0"/>
    <col min="36" max="36" width="6.998291" bestFit="true" customWidth="true" style="0"/>
    <col min="37" max="37" width="13.996582" bestFit="true" customWidth="true" style="0"/>
    <col min="38" max="38" width="9.283447000000001" bestFit="true" customWidth="true" style="0"/>
    <col min="39" max="39" width="11.711426" bestFit="true" customWidth="true" style="0"/>
    <col min="40" max="40" width="9.283447000000001" bestFit="true" customWidth="true" style="0"/>
    <col min="41" max="41" width="8.140869" bestFit="true" customWidth="true" style="0"/>
    <col min="42" max="42" width="11.711426" bestFit="true" customWidth="true" style="0"/>
    <col min="43" max="43" width="11.711426" bestFit="true" customWidth="true" style="0"/>
  </cols>
  <sheetData>
    <row r="1" spans="1:43">
      <c r="A1" t="s">
        <v>0</v>
      </c>
      <c r="B1" t="s">
        <v>87</v>
      </c>
    </row>
    <row r="2" spans="1:43">
      <c r="A2" t="s">
        <v>2</v>
      </c>
      <c r="B2" t="s">
        <v>3</v>
      </c>
    </row>
    <row r="3" spans="1:43">
      <c r="A3" t="s">
        <v>4</v>
      </c>
      <c r="B3">
        <v>15</v>
      </c>
    </row>
    <row r="4" spans="1:43">
      <c r="A4" t="s">
        <v>5</v>
      </c>
      <c r="B4" t="s">
        <v>6</v>
      </c>
    </row>
    <row r="5" spans="1:43">
      <c r="F5" s="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 t="s">
        <v>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20</v>
      </c>
      <c r="Y6" s="4" t="s">
        <v>21</v>
      </c>
      <c r="Z6" s="4" t="s">
        <v>22</v>
      </c>
      <c r="AA6" s="4" t="s">
        <v>23</v>
      </c>
      <c r="AB6" s="4" t="s">
        <v>24</v>
      </c>
      <c r="AC6" s="4" t="s">
        <v>25</v>
      </c>
      <c r="AD6" s="4" t="s">
        <v>26</v>
      </c>
      <c r="AE6" s="4" t="s">
        <v>27</v>
      </c>
      <c r="AF6" s="4" t="s">
        <v>28</v>
      </c>
      <c r="AG6" s="4" t="s">
        <v>29</v>
      </c>
      <c r="AH6" s="4" t="s">
        <v>30</v>
      </c>
      <c r="AI6" s="4" t="s">
        <v>31</v>
      </c>
      <c r="AJ6" s="4" t="s">
        <v>32</v>
      </c>
      <c r="AK6" s="4" t="s">
        <v>33</v>
      </c>
      <c r="AL6" s="4" t="s">
        <v>34</v>
      </c>
      <c r="AM6" s="4" t="s">
        <v>35</v>
      </c>
      <c r="AN6" s="4" t="s">
        <v>36</v>
      </c>
      <c r="AO6" s="4" t="s">
        <v>37</v>
      </c>
      <c r="AP6" s="4" t="s">
        <v>38</v>
      </c>
      <c r="AQ6" s="4" t="s">
        <v>39</v>
      </c>
    </row>
    <row r="7" spans="1:43">
      <c r="A7">
        <v>497202</v>
      </c>
      <c r="B7" t="s">
        <v>40</v>
      </c>
      <c r="C7" t="s">
        <v>88</v>
      </c>
      <c r="D7" t="s">
        <v>46</v>
      </c>
      <c r="E7" s="6">
        <v>15</v>
      </c>
      <c r="F7" s="6">
        <v>240</v>
      </c>
      <c r="G7" s="6">
        <v>25</v>
      </c>
      <c r="H7" s="6">
        <v>370</v>
      </c>
      <c r="I7" s="6">
        <v>1</v>
      </c>
      <c r="J7" s="6">
        <v>0.9</v>
      </c>
      <c r="K7" s="6">
        <v>30</v>
      </c>
      <c r="L7" s="6">
        <v>0</v>
      </c>
      <c r="M7" s="6">
        <v>0</v>
      </c>
      <c r="N7" s="6">
        <v>5</v>
      </c>
      <c r="O7" s="6">
        <v>7</v>
      </c>
      <c r="P7" s="6">
        <v>18</v>
      </c>
      <c r="Q7" s="6">
        <v>0</v>
      </c>
      <c r="R7" s="6">
        <v>4.5</v>
      </c>
      <c r="S7" s="6">
        <f>E7/B3*F7</f>
        <v>240</v>
      </c>
      <c r="T7" s="6">
        <f>E7/B3*G7</f>
        <v>25</v>
      </c>
      <c r="U7" s="6">
        <f>E7/B3*H7</f>
        <v>370</v>
      </c>
      <c r="V7" s="6">
        <f>E7/B3*I7</f>
        <v>1</v>
      </c>
      <c r="W7" s="6">
        <f>E7/B3*J7</f>
        <v>0.9</v>
      </c>
      <c r="X7" s="6">
        <f>E7/B3*K7</f>
        <v>30</v>
      </c>
      <c r="Y7" s="6">
        <f>E7/B3*L7</f>
        <v>0</v>
      </c>
      <c r="Z7" s="6">
        <f>E7/B3*M7</f>
        <v>0</v>
      </c>
      <c r="AA7" s="6">
        <f>E7/B3*N7</f>
        <v>5</v>
      </c>
      <c r="AB7" s="6">
        <f>E7/B3*O7</f>
        <v>7</v>
      </c>
      <c r="AC7" s="6">
        <f>E7/B3*P7</f>
        <v>18</v>
      </c>
      <c r="AD7" s="6">
        <f>E7/B3*Q7</f>
        <v>0</v>
      </c>
      <c r="AE7" s="6">
        <f>E7/B3*R7</f>
        <v>4.5</v>
      </c>
      <c r="AF7" s="6">
        <v>1</v>
      </c>
      <c r="AG7" s="6">
        <v>1</v>
      </c>
      <c r="AH7" s="6">
        <v>1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>
      <c r="A8">
        <v>645050</v>
      </c>
      <c r="B8" t="s">
        <v>32</v>
      </c>
      <c r="C8" t="s">
        <v>89</v>
      </c>
      <c r="D8" t="s">
        <v>46</v>
      </c>
      <c r="E8" s="6">
        <v>8</v>
      </c>
      <c r="F8" s="6">
        <v>60</v>
      </c>
      <c r="G8" s="6">
        <v>0</v>
      </c>
      <c r="H8" s="6">
        <v>0</v>
      </c>
      <c r="I8" s="6">
        <v>1</v>
      </c>
      <c r="J8" s="6">
        <v>0</v>
      </c>
      <c r="K8" s="6">
        <v>5</v>
      </c>
      <c r="L8" s="6">
        <v>0</v>
      </c>
      <c r="M8" s="6">
        <v>0</v>
      </c>
      <c r="N8" s="6">
        <v>15</v>
      </c>
      <c r="O8" s="6">
        <v>0</v>
      </c>
      <c r="P8" s="6">
        <v>17</v>
      </c>
      <c r="Q8" s="6">
        <v>0</v>
      </c>
      <c r="R8" s="6">
        <v>0</v>
      </c>
      <c r="S8" s="6">
        <f>E8/B3*F8</f>
        <v>32</v>
      </c>
      <c r="T8" s="6">
        <f>E8/B3*G8</f>
        <v>0</v>
      </c>
      <c r="U8" s="6">
        <f>E8/B3*H8</f>
        <v>0</v>
      </c>
      <c r="V8" s="6">
        <f>E8/B3*I8</f>
        <v>0.5333333333333333</v>
      </c>
      <c r="W8" s="6">
        <f>E8/B3*J8</f>
        <v>0</v>
      </c>
      <c r="X8" s="6">
        <f>E8/B3*K8</f>
        <v>2.666666666666667</v>
      </c>
      <c r="Y8" s="6">
        <f>E8/B3*L8</f>
        <v>0</v>
      </c>
      <c r="Z8" s="6">
        <f>E8/B3*M8</f>
        <v>0</v>
      </c>
      <c r="AA8" s="6">
        <f>E8/B3*N8</f>
        <v>8</v>
      </c>
      <c r="AB8" s="6">
        <f>E8/B3*O8</f>
        <v>0</v>
      </c>
      <c r="AC8" s="6">
        <f>E8/B3*P8</f>
        <v>9.066666666666666</v>
      </c>
      <c r="AD8" s="6">
        <f>E8/B3*Q8</f>
        <v>0</v>
      </c>
      <c r="AE8" s="6">
        <f>E8/B3*R8</f>
        <v>0</v>
      </c>
      <c r="AF8" s="6">
        <v>0</v>
      </c>
      <c r="AG8" s="6">
        <v>0</v>
      </c>
      <c r="AH8" s="6">
        <v>0</v>
      </c>
      <c r="AI8" s="6">
        <v>0</v>
      </c>
      <c r="AJ8" s="6">
        <v>0.5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>
      <c r="A9">
        <v>118940</v>
      </c>
      <c r="B9" t="s">
        <v>32</v>
      </c>
      <c r="C9" t="s">
        <v>90</v>
      </c>
      <c r="D9" t="s">
        <v>46</v>
      </c>
      <c r="E9" s="6">
        <v>10</v>
      </c>
      <c r="F9" s="6">
        <v>80</v>
      </c>
      <c r="G9" s="6">
        <v>0</v>
      </c>
      <c r="H9" s="6">
        <v>10</v>
      </c>
      <c r="I9" s="6">
        <v>0</v>
      </c>
      <c r="J9" s="6">
        <v>0.6</v>
      </c>
      <c r="K9" s="6">
        <v>10</v>
      </c>
      <c r="L9" s="6">
        <v>0</v>
      </c>
      <c r="M9" s="6">
        <v>0</v>
      </c>
      <c r="N9" s="6">
        <v>18</v>
      </c>
      <c r="O9" s="6">
        <v>0</v>
      </c>
      <c r="P9" s="6">
        <v>19</v>
      </c>
      <c r="Q9" s="6">
        <v>0</v>
      </c>
      <c r="R9" s="6">
        <v>0</v>
      </c>
      <c r="S9" s="6">
        <f>E9/B3*F9</f>
        <v>53.33333333333333</v>
      </c>
      <c r="T9" s="6">
        <f>E9/B3*G9</f>
        <v>0</v>
      </c>
      <c r="U9" s="6">
        <f>E9/B3*H9</f>
        <v>6.666666666666666</v>
      </c>
      <c r="V9" s="6">
        <f>E9/B3*I9</f>
        <v>0</v>
      </c>
      <c r="W9" s="6">
        <f>E9/B3*J9</f>
        <v>0.4</v>
      </c>
      <c r="X9" s="6">
        <f>E9/B3*K9</f>
        <v>6.666666666666666</v>
      </c>
      <c r="Y9" s="6">
        <f>E9/B3*L9</f>
        <v>0</v>
      </c>
      <c r="Z9" s="6">
        <f>E9/B3*M9</f>
        <v>0</v>
      </c>
      <c r="AA9" s="6">
        <f>E9/B3*N9</f>
        <v>12</v>
      </c>
      <c r="AB9" s="6">
        <f>E9/B3*O9</f>
        <v>0</v>
      </c>
      <c r="AC9" s="6">
        <f>E9/B3*P9</f>
        <v>12.66666666666667</v>
      </c>
      <c r="AD9" s="6">
        <f>E9/B3*Q9</f>
        <v>0</v>
      </c>
      <c r="AE9" s="6">
        <f>E9/B3*R9</f>
        <v>0</v>
      </c>
      <c r="AF9" s="6">
        <v>0</v>
      </c>
      <c r="AG9" s="6">
        <v>0</v>
      </c>
      <c r="AH9" s="6">
        <v>0</v>
      </c>
      <c r="AI9" s="6">
        <v>0</v>
      </c>
      <c r="AJ9" s="6">
        <v>0.5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</row>
    <row r="10" spans="1:43">
      <c r="A10" t="s">
        <v>51</v>
      </c>
      <c r="B10" t="s">
        <v>48</v>
      </c>
      <c r="C10" t="s">
        <v>52</v>
      </c>
      <c r="D10" t="s">
        <v>50</v>
      </c>
      <c r="E10" s="6">
        <v>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>E10/B3*F10</f>
        <v>0</v>
      </c>
      <c r="T10" s="6">
        <f>E10/B3*G10</f>
        <v>0</v>
      </c>
      <c r="U10" s="6">
        <f>E10/B3*H10</f>
        <v>0</v>
      </c>
      <c r="V10" s="6">
        <f>E10/B3*I10</f>
        <v>0</v>
      </c>
      <c r="W10" s="6">
        <f>E10/B3*J10</f>
        <v>0</v>
      </c>
      <c r="X10" s="6">
        <f>E10/B3*K10</f>
        <v>0</v>
      </c>
      <c r="Y10" s="6">
        <f>E10/B3*L10</f>
        <v>0</v>
      </c>
      <c r="Z10" s="6">
        <f>E10/B3*M10</f>
        <v>0</v>
      </c>
      <c r="AA10" s="6">
        <f>E10/B3*N10</f>
        <v>0</v>
      </c>
      <c r="AB10" s="6">
        <f>E10/B3*O10</f>
        <v>0</v>
      </c>
      <c r="AC10" s="6">
        <f>E10/B3*P10</f>
        <v>0</v>
      </c>
      <c r="AD10" s="6">
        <f>E10/B3*Q10</f>
        <v>0</v>
      </c>
      <c r="AE10" s="6">
        <f>E10/B3*R10</f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>
      <c r="A11" t="s">
        <v>47</v>
      </c>
      <c r="B11" t="s">
        <v>48</v>
      </c>
      <c r="C11" t="s">
        <v>49</v>
      </c>
      <c r="D11" t="s">
        <v>50</v>
      </c>
      <c r="E11" s="6">
        <v>10</v>
      </c>
      <c r="F11" s="6">
        <v>100</v>
      </c>
      <c r="G11" s="6">
        <v>10</v>
      </c>
      <c r="H11" s="6">
        <v>120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12.5</v>
      </c>
      <c r="O11" s="6">
        <v>8</v>
      </c>
      <c r="P11" s="6">
        <v>12.5</v>
      </c>
      <c r="Q11" s="6">
        <v>0</v>
      </c>
      <c r="R11" s="6">
        <v>0</v>
      </c>
      <c r="S11" s="6">
        <f>E11/B3*F11</f>
        <v>66.66666666666666</v>
      </c>
      <c r="T11" s="6">
        <f>E11/B3*G11</f>
        <v>6.666666666666666</v>
      </c>
      <c r="U11" s="6">
        <f>E11/B3*H11</f>
        <v>80</v>
      </c>
      <c r="V11" s="6">
        <f>E11/B3*I11</f>
        <v>0</v>
      </c>
      <c r="W11" s="6">
        <f>E11/B3*J11</f>
        <v>0</v>
      </c>
      <c r="X11" s="6">
        <f>E11/B3*K11</f>
        <v>0</v>
      </c>
      <c r="Y11" s="6">
        <f>E11/B3*L11</f>
        <v>0</v>
      </c>
      <c r="Z11" s="6">
        <f>E11/B3*M11</f>
        <v>0</v>
      </c>
      <c r="AA11" s="6">
        <f>E11/B3*N11</f>
        <v>8.333333333333332</v>
      </c>
      <c r="AB11" s="6">
        <f>E11/B3*O11</f>
        <v>5.333333333333333</v>
      </c>
      <c r="AC11" s="6">
        <f>E11/B3*P11</f>
        <v>8.333333333333332</v>
      </c>
      <c r="AD11" s="6">
        <f>E11/B3*Q11</f>
        <v>0</v>
      </c>
      <c r="AE11" s="6">
        <f>E11/B3*R11</f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</row>
    <row r="12" spans="1:43">
      <c r="A12">
        <v>160090</v>
      </c>
      <c r="B12" t="s">
        <v>65</v>
      </c>
      <c r="C12" t="s">
        <v>91</v>
      </c>
      <c r="D12" t="s">
        <v>46</v>
      </c>
      <c r="E12" s="6">
        <v>15</v>
      </c>
      <c r="F12" s="6">
        <v>120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19</v>
      </c>
      <c r="O12" s="6">
        <v>0</v>
      </c>
      <c r="P12" s="6">
        <v>31</v>
      </c>
      <c r="Q12" s="6">
        <v>0</v>
      </c>
      <c r="R12" s="6">
        <v>0</v>
      </c>
      <c r="S12" s="6">
        <f>E12/B3*F12</f>
        <v>120</v>
      </c>
      <c r="T12" s="6">
        <f>E12/B3*G12</f>
        <v>0</v>
      </c>
      <c r="U12" s="6">
        <f>E12/B3*H12</f>
        <v>0</v>
      </c>
      <c r="V12" s="6">
        <f>E12/B3*I12</f>
        <v>0</v>
      </c>
      <c r="W12" s="6">
        <f>E12/B3*J12</f>
        <v>0</v>
      </c>
      <c r="X12" s="6">
        <f>E12/B3*K12</f>
        <v>0</v>
      </c>
      <c r="Y12" s="6">
        <f>E12/B3*L12</f>
        <v>0</v>
      </c>
      <c r="Z12" s="6">
        <f>E12/B3*M12</f>
        <v>0</v>
      </c>
      <c r="AA12" s="6">
        <f>E12/B3*N12</f>
        <v>19</v>
      </c>
      <c r="AB12" s="6">
        <f>E12/B3*O12</f>
        <v>0</v>
      </c>
      <c r="AC12" s="6">
        <f>E12/B3*P12</f>
        <v>31</v>
      </c>
      <c r="AD12" s="6">
        <f>E12/B3*Q12</f>
        <v>0</v>
      </c>
      <c r="AE12" s="6">
        <f>E12/B3*R12</f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</row>
    <row r="13" spans="1:43">
      <c r="A13" s="5" t="s">
        <v>53</v>
      </c>
      <c r="B13" s="5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f>SUM(S7:S12)</f>
        <v>512</v>
      </c>
      <c r="T13" s="7">
        <f>SUM(T7:T12)</f>
        <v>31.66666666666666</v>
      </c>
      <c r="U13" s="7">
        <f>SUM(U7:U12)</f>
        <v>456.6666666666667</v>
      </c>
      <c r="V13" s="7">
        <f>SUM(V7:V12)</f>
        <v>1.533333333333333</v>
      </c>
      <c r="W13" s="7">
        <f>SUM(W7:W12)</f>
        <v>1.3</v>
      </c>
      <c r="X13" s="7">
        <f>SUM(X7:X12)</f>
        <v>39.33333333333333</v>
      </c>
      <c r="Y13" s="7">
        <f>SUM(Y7:Y12)</f>
        <v>0</v>
      </c>
      <c r="Z13" s="7">
        <f>SUM(Z7:Z12)</f>
        <v>0</v>
      </c>
      <c r="AA13" s="7">
        <f>SUM(AA7:AA12)</f>
        <v>52.33333333333333</v>
      </c>
      <c r="AB13" s="7">
        <f>SUM(AB7:AB12)</f>
        <v>12.33333333333333</v>
      </c>
      <c r="AC13" s="7">
        <f>SUM(AC7:AC12)</f>
        <v>79.06666666666666</v>
      </c>
      <c r="AD13" s="7">
        <f>SUM(AD7:AD12)</f>
        <v>0</v>
      </c>
      <c r="AE13" s="7">
        <f>SUM(AE7:AE12)</f>
        <v>4.5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5" spans="1:43">
      <c r="A15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R5"/>
    <mergeCell ref="S5:AE5"/>
    <mergeCell ref="AF5:AQ5"/>
  </mergeCell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18"/>
  <sheetViews>
    <sheetView tabSelected="0" workbookViewId="0" showGridLines="true" showRowColHeaders="1">
      <selection activeCell="AF5" sqref="AF5"/>
    </sheetView>
  </sheetViews>
  <sheetFormatPr defaultRowHeight="14.4" outlineLevelRow="0" outlineLevelCol="0"/>
  <cols>
    <col min="1" max="1" width="108.4021" bestFit="true" customWidth="true" style="0"/>
    <col min="2" max="2" width="28.135986" bestFit="true" customWidth="true" style="0"/>
    <col min="3" max="3" width="37.705078" bestFit="true" customWidth="true" style="0"/>
    <col min="4" max="4" width="18.709717" bestFit="true" customWidth="true" style="0"/>
    <col min="5" max="5" width="19.995117" bestFit="true" customWidth="true" style="0"/>
    <col min="6" max="6" width="10.568848" bestFit="true" customWidth="true" style="0"/>
    <col min="7" max="7" width="13.996582" bestFit="true" customWidth="true" style="0"/>
    <col min="8" max="8" width="8.140869" bestFit="true" customWidth="true" style="0"/>
    <col min="9" max="9" width="6.998291" bestFit="true" customWidth="true" style="0"/>
    <col min="10" max="10" width="5.855713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6.998291" bestFit="true" customWidth="true" style="0"/>
    <col min="15" max="15" width="9.283447000000001" bestFit="true" customWidth="true" style="0"/>
    <col min="16" max="16" width="16.424561" bestFit="true" customWidth="true" style="0"/>
    <col min="17" max="17" width="11.711426" bestFit="true" customWidth="true" style="0"/>
    <col min="18" max="18" width="16.424561" bestFit="true" customWidth="true" style="0"/>
    <col min="19" max="19" width="10.568848" bestFit="true" customWidth="true" style="0"/>
    <col min="20" max="20" width="13.996582" bestFit="true" customWidth="true" style="0"/>
    <col min="21" max="21" width="8.140869" bestFit="true" customWidth="true" style="0"/>
    <col min="22" max="22" width="6.998291" bestFit="true" customWidth="true" style="0"/>
    <col min="23" max="23" width="5.855713" bestFit="true" customWidth="true" style="0"/>
    <col min="24" max="24" width="9.283447000000001" bestFit="true" customWidth="true" style="0"/>
    <col min="25" max="25" width="11.711426" bestFit="true" customWidth="true" style="0"/>
    <col min="26" max="26" width="11.711426" bestFit="true" customWidth="true" style="0"/>
    <col min="27" max="27" width="6.998291" bestFit="true" customWidth="true" style="0"/>
    <col min="28" max="28" width="9.283447000000001" bestFit="true" customWidth="true" style="0"/>
    <col min="29" max="29" width="16.424561" bestFit="true" customWidth="true" style="0"/>
    <col min="30" max="30" width="11.711426" bestFit="true" customWidth="true" style="0"/>
    <col min="31" max="31" width="16.424561" bestFit="true" customWidth="true" style="0"/>
    <col min="32" max="32" width="5.855713" bestFit="true" customWidth="true" style="0"/>
    <col min="33" max="33" width="6.998291" bestFit="true" customWidth="true" style="0"/>
    <col min="34" max="34" width="13.996582" bestFit="true" customWidth="true" style="0"/>
    <col min="35" max="35" width="16.424561" bestFit="true" customWidth="true" style="0"/>
    <col min="36" max="36" width="6.998291" bestFit="true" customWidth="true" style="0"/>
    <col min="37" max="37" width="13.996582" bestFit="true" customWidth="true" style="0"/>
    <col min="38" max="38" width="9.283447000000001" bestFit="true" customWidth="true" style="0"/>
    <col min="39" max="39" width="11.711426" bestFit="true" customWidth="true" style="0"/>
    <col min="40" max="40" width="9.283447000000001" bestFit="true" customWidth="true" style="0"/>
    <col min="41" max="41" width="8.140869" bestFit="true" customWidth="true" style="0"/>
    <col min="42" max="42" width="11.711426" bestFit="true" customWidth="true" style="0"/>
    <col min="43" max="43" width="11.711426" bestFit="true" customWidth="true" style="0"/>
  </cols>
  <sheetData>
    <row r="1" spans="1:43">
      <c r="A1" t="s">
        <v>0</v>
      </c>
      <c r="B1" t="s">
        <v>87</v>
      </c>
    </row>
    <row r="2" spans="1:43">
      <c r="A2" t="s">
        <v>2</v>
      </c>
      <c r="B2" t="s">
        <v>55</v>
      </c>
    </row>
    <row r="3" spans="1:43">
      <c r="A3" t="s">
        <v>4</v>
      </c>
      <c r="B3">
        <v>110</v>
      </c>
    </row>
    <row r="4" spans="1:43">
      <c r="A4" t="s">
        <v>5</v>
      </c>
      <c r="B4" t="s">
        <v>6</v>
      </c>
    </row>
    <row r="5" spans="1:43">
      <c r="F5" s="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 t="s">
        <v>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20</v>
      </c>
      <c r="Y6" s="4" t="s">
        <v>21</v>
      </c>
      <c r="Z6" s="4" t="s">
        <v>22</v>
      </c>
      <c r="AA6" s="4" t="s">
        <v>23</v>
      </c>
      <c r="AB6" s="4" t="s">
        <v>24</v>
      </c>
      <c r="AC6" s="4" t="s">
        <v>25</v>
      </c>
      <c r="AD6" s="4" t="s">
        <v>26</v>
      </c>
      <c r="AE6" s="4" t="s">
        <v>27</v>
      </c>
      <c r="AF6" s="4" t="s">
        <v>28</v>
      </c>
      <c r="AG6" s="4" t="s">
        <v>29</v>
      </c>
      <c r="AH6" s="4" t="s">
        <v>30</v>
      </c>
      <c r="AI6" s="4" t="s">
        <v>31</v>
      </c>
      <c r="AJ6" s="4" t="s">
        <v>32</v>
      </c>
      <c r="AK6" s="4" t="s">
        <v>33</v>
      </c>
      <c r="AL6" s="4" t="s">
        <v>34</v>
      </c>
      <c r="AM6" s="4" t="s">
        <v>35</v>
      </c>
      <c r="AN6" s="4" t="s">
        <v>36</v>
      </c>
      <c r="AO6" s="4" t="s">
        <v>37</v>
      </c>
      <c r="AP6" s="4" t="s">
        <v>38</v>
      </c>
      <c r="AQ6" s="4" t="s">
        <v>39</v>
      </c>
    </row>
    <row r="7" spans="1:43">
      <c r="A7" t="s">
        <v>92</v>
      </c>
      <c r="B7" t="s">
        <v>40</v>
      </c>
      <c r="C7" t="s">
        <v>93</v>
      </c>
      <c r="D7" t="s">
        <v>76</v>
      </c>
      <c r="E7" s="6">
        <v>70</v>
      </c>
      <c r="F7" s="6">
        <v>407.5</v>
      </c>
      <c r="G7" s="6">
        <v>30</v>
      </c>
      <c r="H7" s="6">
        <v>795</v>
      </c>
      <c r="I7" s="6">
        <v>5</v>
      </c>
      <c r="J7" s="6">
        <v>1.44</v>
      </c>
      <c r="K7" s="6">
        <v>199.5</v>
      </c>
      <c r="L7" s="6">
        <v>400</v>
      </c>
      <c r="M7" s="6">
        <v>1.2</v>
      </c>
      <c r="N7" s="6">
        <v>2.5</v>
      </c>
      <c r="O7" s="6">
        <v>18.5</v>
      </c>
      <c r="P7" s="6">
        <v>45</v>
      </c>
      <c r="Q7" s="6">
        <v>0</v>
      </c>
      <c r="R7" s="6">
        <v>10</v>
      </c>
      <c r="S7" s="6">
        <f>E7/B3*F7</f>
        <v>259.3181818181818</v>
      </c>
      <c r="T7" s="6">
        <f>E7/B3*G7</f>
        <v>19.09090909090909</v>
      </c>
      <c r="U7" s="6">
        <f>E7/B3*H7</f>
        <v>505.9090909090909</v>
      </c>
      <c r="V7" s="6">
        <f>E7/B3*I7</f>
        <v>3.181818181818182</v>
      </c>
      <c r="W7" s="6">
        <f>E7/B3*J7</f>
        <v>0.9163636363636363</v>
      </c>
      <c r="X7" s="6">
        <f>E7/B3*K7</f>
        <v>126.9545454545455</v>
      </c>
      <c r="Y7" s="6">
        <f>E7/B3*L7</f>
        <v>254.5454545454545</v>
      </c>
      <c r="Z7" s="6">
        <f>E7/B3*M7</f>
        <v>0.7636363636363636</v>
      </c>
      <c r="AA7" s="6">
        <f>E7/B3*N7</f>
        <v>1.590909090909091</v>
      </c>
      <c r="AB7" s="6">
        <f>E7/B3*O7</f>
        <v>11.77272727272727</v>
      </c>
      <c r="AC7" s="6">
        <f>E7/B3*P7</f>
        <v>28.63636363636364</v>
      </c>
      <c r="AD7" s="6">
        <f>E7/B3*Q7</f>
        <v>0</v>
      </c>
      <c r="AE7" s="6">
        <f>E7/B3*R7</f>
        <v>6.363636363636363</v>
      </c>
      <c r="AF7" s="6">
        <v>2.5</v>
      </c>
      <c r="AG7" s="6">
        <v>2</v>
      </c>
      <c r="AH7" s="6">
        <v>2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>
      <c r="A8">
        <v>231771</v>
      </c>
      <c r="B8" t="s">
        <v>40</v>
      </c>
      <c r="C8" t="s">
        <v>94</v>
      </c>
      <c r="D8" t="s">
        <v>46</v>
      </c>
      <c r="E8" s="6">
        <v>40</v>
      </c>
      <c r="F8" s="6">
        <v>300</v>
      </c>
      <c r="G8" s="6">
        <v>10</v>
      </c>
      <c r="H8" s="6">
        <v>670</v>
      </c>
      <c r="I8" s="6">
        <v>4</v>
      </c>
      <c r="J8" s="6">
        <v>2.9</v>
      </c>
      <c r="K8" s="6">
        <v>320</v>
      </c>
      <c r="L8" s="6">
        <v>0</v>
      </c>
      <c r="M8" s="6">
        <v>0</v>
      </c>
      <c r="N8" s="6">
        <v>3</v>
      </c>
      <c r="O8" s="6">
        <v>16</v>
      </c>
      <c r="P8" s="6">
        <v>39</v>
      </c>
      <c r="Q8" s="6">
        <v>0</v>
      </c>
      <c r="R8" s="6">
        <v>3</v>
      </c>
      <c r="S8" s="6">
        <f>E8/B3*F8</f>
        <v>109.0909090909091</v>
      </c>
      <c r="T8" s="6">
        <f>E8/B3*G8</f>
        <v>3.636363636363637</v>
      </c>
      <c r="U8" s="6">
        <f>E8/B3*H8</f>
        <v>243.6363636363637</v>
      </c>
      <c r="V8" s="6">
        <f>E8/B3*I8</f>
        <v>1.454545454545455</v>
      </c>
      <c r="W8" s="6">
        <f>E8/B3*J8</f>
        <v>1.054545454545454</v>
      </c>
      <c r="X8" s="6">
        <f>E8/B3*K8</f>
        <v>116.3636363636364</v>
      </c>
      <c r="Y8" s="6">
        <f>E8/B3*L8</f>
        <v>0</v>
      </c>
      <c r="Z8" s="6">
        <f>E8/B3*M8</f>
        <v>0</v>
      </c>
      <c r="AA8" s="6">
        <f>E8/B3*N8</f>
        <v>1.090909090909091</v>
      </c>
      <c r="AB8" s="6">
        <f>E8/B3*O8</f>
        <v>5.818181818181818</v>
      </c>
      <c r="AC8" s="6">
        <f>E8/B3*P8</f>
        <v>14.18181818181818</v>
      </c>
      <c r="AD8" s="6">
        <f>E8/B3*Q8</f>
        <v>0</v>
      </c>
      <c r="AE8" s="6">
        <f>E8/B3*R8</f>
        <v>1.090909090909091</v>
      </c>
      <c r="AF8" s="6">
        <v>2</v>
      </c>
      <c r="AG8" s="6">
        <v>2</v>
      </c>
      <c r="AH8" s="6">
        <v>2</v>
      </c>
      <c r="AI8" s="6">
        <v>0</v>
      </c>
      <c r="AJ8" s="6">
        <v>0</v>
      </c>
      <c r="AK8" s="6">
        <v>0</v>
      </c>
      <c r="AL8" s="6">
        <v>0.13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>
      <c r="A9">
        <v>285630</v>
      </c>
      <c r="B9" t="s">
        <v>59</v>
      </c>
      <c r="C9" t="s">
        <v>95</v>
      </c>
      <c r="D9" t="s">
        <v>61</v>
      </c>
      <c r="E9" s="6">
        <v>90</v>
      </c>
      <c r="F9" s="6">
        <v>44.78</v>
      </c>
      <c r="G9" s="6">
        <v>0</v>
      </c>
      <c r="H9" s="6">
        <v>0</v>
      </c>
      <c r="I9" s="6">
        <v>2.99</v>
      </c>
      <c r="J9" s="6">
        <v>1.07</v>
      </c>
      <c r="K9" s="6">
        <v>59.7</v>
      </c>
      <c r="L9" s="6">
        <v>0</v>
      </c>
      <c r="M9" s="6">
        <v>0</v>
      </c>
      <c r="N9" s="6">
        <v>1.49</v>
      </c>
      <c r="O9" s="6">
        <v>1.49</v>
      </c>
      <c r="P9" s="6">
        <v>8.960000000000001</v>
      </c>
      <c r="Q9" s="6">
        <v>0</v>
      </c>
      <c r="R9" s="6">
        <v>0</v>
      </c>
      <c r="S9" s="6">
        <f>E9/B3*F9</f>
        <v>36.63818181818182</v>
      </c>
      <c r="T9" s="6">
        <f>E9/B3*G9</f>
        <v>0</v>
      </c>
      <c r="U9" s="6">
        <f>E9/B3*H9</f>
        <v>0</v>
      </c>
      <c r="V9" s="6">
        <f>E9/B3*I9</f>
        <v>2.446363636363637</v>
      </c>
      <c r="W9" s="6">
        <f>E9/B3*J9</f>
        <v>0.8754545454545456</v>
      </c>
      <c r="X9" s="6">
        <f>E9/B3*K9</f>
        <v>48.84545454545455</v>
      </c>
      <c r="Y9" s="6">
        <f>E9/B3*L9</f>
        <v>0</v>
      </c>
      <c r="Z9" s="6">
        <f>E9/B3*M9</f>
        <v>0</v>
      </c>
      <c r="AA9" s="6">
        <f>E9/B3*N9</f>
        <v>1.219090909090909</v>
      </c>
      <c r="AB9" s="6">
        <f>E9/B3*O9</f>
        <v>1.219090909090909</v>
      </c>
      <c r="AC9" s="6">
        <f>E9/B3*P9</f>
        <v>7.330909090909092</v>
      </c>
      <c r="AD9" s="6">
        <f>E9/B3*Q9</f>
        <v>0</v>
      </c>
      <c r="AE9" s="6">
        <f>E9/B3*R9</f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0.75</v>
      </c>
      <c r="AQ9" s="6">
        <v>0</v>
      </c>
    </row>
    <row r="10" spans="1:43">
      <c r="A10">
        <v>117897</v>
      </c>
      <c r="B10" t="s">
        <v>32</v>
      </c>
      <c r="C10" t="s">
        <v>96</v>
      </c>
      <c r="D10" t="s">
        <v>61</v>
      </c>
      <c r="E10" s="6">
        <v>80</v>
      </c>
      <c r="F10" s="6">
        <v>180</v>
      </c>
      <c r="G10" s="6">
        <v>0</v>
      </c>
      <c r="H10" s="6">
        <v>20</v>
      </c>
      <c r="I10" s="6">
        <v>0</v>
      </c>
      <c r="J10" s="6">
        <v>2</v>
      </c>
      <c r="K10" s="6">
        <v>52</v>
      </c>
      <c r="L10" s="6">
        <v>0</v>
      </c>
      <c r="M10" s="6">
        <v>0</v>
      </c>
      <c r="N10" s="6">
        <v>38</v>
      </c>
      <c r="O10" s="6">
        <v>2</v>
      </c>
      <c r="P10" s="6">
        <v>40</v>
      </c>
      <c r="Q10" s="6">
        <v>0</v>
      </c>
      <c r="R10" s="6">
        <v>0</v>
      </c>
      <c r="S10" s="6">
        <f>E10/B3*F10</f>
        <v>130.9090909090909</v>
      </c>
      <c r="T10" s="6">
        <f>E10/B3*G10</f>
        <v>0</v>
      </c>
      <c r="U10" s="6">
        <f>E10/B3*H10</f>
        <v>14.54545454545455</v>
      </c>
      <c r="V10" s="6">
        <f>E10/B3*I10</f>
        <v>0</v>
      </c>
      <c r="W10" s="6">
        <f>E10/B3*J10</f>
        <v>1.454545454545455</v>
      </c>
      <c r="X10" s="6">
        <f>E10/B3*K10</f>
        <v>37.81818181818182</v>
      </c>
      <c r="Y10" s="6">
        <f>E10/B3*L10</f>
        <v>0</v>
      </c>
      <c r="Z10" s="6">
        <f>E10/B3*M10</f>
        <v>0</v>
      </c>
      <c r="AA10" s="6">
        <f>E10/B3*N10</f>
        <v>27.63636363636364</v>
      </c>
      <c r="AB10" s="6">
        <f>E10/B3*O10</f>
        <v>1.454545454545455</v>
      </c>
      <c r="AC10" s="6">
        <f>E10/B3*P10</f>
        <v>29.09090909090909</v>
      </c>
      <c r="AD10" s="6">
        <f>E10/B3*Q10</f>
        <v>0</v>
      </c>
      <c r="AE10" s="6">
        <f>E10/B3*R10</f>
        <v>0</v>
      </c>
      <c r="AF10" s="6">
        <v>0</v>
      </c>
      <c r="AG10" s="6">
        <v>0</v>
      </c>
      <c r="AH10" s="6">
        <v>0</v>
      </c>
      <c r="AI10" s="6">
        <v>0</v>
      </c>
      <c r="AJ10" s="6">
        <v>1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>
      <c r="A11" t="s">
        <v>51</v>
      </c>
      <c r="B11" t="s">
        <v>48</v>
      </c>
      <c r="C11" t="s">
        <v>52</v>
      </c>
      <c r="D11" t="s">
        <v>50</v>
      </c>
      <c r="E11" s="6">
        <v>10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>E11/B3*F11</f>
        <v>0</v>
      </c>
      <c r="T11" s="6">
        <f>E11/B3*G11</f>
        <v>0</v>
      </c>
      <c r="U11" s="6">
        <f>E11/B3*H11</f>
        <v>0</v>
      </c>
      <c r="V11" s="6">
        <f>E11/B3*I11</f>
        <v>0</v>
      </c>
      <c r="W11" s="6">
        <f>E11/B3*J11</f>
        <v>0</v>
      </c>
      <c r="X11" s="6">
        <f>E11/B3*K11</f>
        <v>0</v>
      </c>
      <c r="Y11" s="6">
        <f>E11/B3*L11</f>
        <v>0</v>
      </c>
      <c r="Z11" s="6">
        <f>E11/B3*M11</f>
        <v>0</v>
      </c>
      <c r="AA11" s="6">
        <f>E11/B3*N11</f>
        <v>0</v>
      </c>
      <c r="AB11" s="6">
        <f>E11/B3*O11</f>
        <v>0</v>
      </c>
      <c r="AC11" s="6">
        <f>E11/B3*P11</f>
        <v>0</v>
      </c>
      <c r="AD11" s="6">
        <f>E11/B3*Q11</f>
        <v>0</v>
      </c>
      <c r="AE11" s="6">
        <f>E11/B3*R11</f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</row>
    <row r="12" spans="1:43">
      <c r="A12" t="s">
        <v>47</v>
      </c>
      <c r="B12" t="s">
        <v>48</v>
      </c>
      <c r="C12" t="s">
        <v>49</v>
      </c>
      <c r="D12" t="s">
        <v>50</v>
      </c>
      <c r="E12" s="6">
        <v>98</v>
      </c>
      <c r="F12" s="6">
        <v>100</v>
      </c>
      <c r="G12" s="6">
        <v>10</v>
      </c>
      <c r="H12" s="6">
        <v>120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12.5</v>
      </c>
      <c r="O12" s="6">
        <v>8</v>
      </c>
      <c r="P12" s="6">
        <v>12.5</v>
      </c>
      <c r="Q12" s="6">
        <v>0</v>
      </c>
      <c r="R12" s="6">
        <v>0</v>
      </c>
      <c r="S12" s="6">
        <f>E12/B3*F12</f>
        <v>89.09090909090909</v>
      </c>
      <c r="T12" s="6">
        <f>E12/B3*G12</f>
        <v>8.909090909090908</v>
      </c>
      <c r="U12" s="6">
        <f>E12/B3*H12</f>
        <v>106.9090909090909</v>
      </c>
      <c r="V12" s="6">
        <f>E12/B3*I12</f>
        <v>0</v>
      </c>
      <c r="W12" s="6">
        <f>E12/B3*J12</f>
        <v>0</v>
      </c>
      <c r="X12" s="6">
        <f>E12/B3*K12</f>
        <v>0</v>
      </c>
      <c r="Y12" s="6">
        <f>E12/B3*L12</f>
        <v>0</v>
      </c>
      <c r="Z12" s="6">
        <f>E12/B3*M12</f>
        <v>0</v>
      </c>
      <c r="AA12" s="6">
        <f>E12/B3*N12</f>
        <v>11.13636363636364</v>
      </c>
      <c r="AB12" s="6">
        <f>E12/B3*O12</f>
        <v>7.127272727272727</v>
      </c>
      <c r="AC12" s="6">
        <f>E12/B3*P12</f>
        <v>11.13636363636364</v>
      </c>
      <c r="AD12" s="6">
        <f>E12/B3*Q12</f>
        <v>0</v>
      </c>
      <c r="AE12" s="6">
        <f>E12/B3*R12</f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</row>
    <row r="13" spans="1:43">
      <c r="A13">
        <v>452841</v>
      </c>
      <c r="B13" t="s">
        <v>65</v>
      </c>
      <c r="C13" t="s">
        <v>97</v>
      </c>
      <c r="D13" t="s">
        <v>98</v>
      </c>
      <c r="E13" s="6">
        <v>25</v>
      </c>
      <c r="F13" s="6">
        <v>15</v>
      </c>
      <c r="G13" s="6">
        <v>0</v>
      </c>
      <c r="H13" s="6">
        <v>104</v>
      </c>
      <c r="I13" s="6">
        <v>0</v>
      </c>
      <c r="J13" s="6">
        <v>1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3</v>
      </c>
      <c r="Q13" s="6">
        <v>0</v>
      </c>
      <c r="R13" s="6">
        <v>0</v>
      </c>
      <c r="S13" s="6">
        <f>E13/B3*F13</f>
        <v>3.409090909090909</v>
      </c>
      <c r="T13" s="6">
        <f>E13/B3*G13</f>
        <v>0</v>
      </c>
      <c r="U13" s="6">
        <f>E13/B3*H13</f>
        <v>23.63636363636364</v>
      </c>
      <c r="V13" s="6">
        <f>E13/B3*I13</f>
        <v>0</v>
      </c>
      <c r="W13" s="6">
        <f>E13/B3*J13</f>
        <v>0.2272727272727273</v>
      </c>
      <c r="X13" s="6">
        <f>E13/B3*K13</f>
        <v>0</v>
      </c>
      <c r="Y13" s="6">
        <f>E13/B3*L13</f>
        <v>0</v>
      </c>
      <c r="Z13" s="6">
        <f>E13/B3*M13</f>
        <v>0</v>
      </c>
      <c r="AA13" s="6">
        <f>E13/B3*N13</f>
        <v>0.2272727272727273</v>
      </c>
      <c r="AB13" s="6">
        <f>E13/B3*O13</f>
        <v>0</v>
      </c>
      <c r="AC13" s="6">
        <f>E13/B3*P13</f>
        <v>0.6818181818181818</v>
      </c>
      <c r="AD13" s="6">
        <f>E13/B3*Q13</f>
        <v>0</v>
      </c>
      <c r="AE13" s="6">
        <f>E13/B3*R13</f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0.25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</row>
    <row r="14" spans="1:43">
      <c r="A14">
        <v>285218</v>
      </c>
      <c r="B14" t="s">
        <v>65</v>
      </c>
      <c r="C14" t="s">
        <v>99</v>
      </c>
      <c r="D14" t="s">
        <v>67</v>
      </c>
      <c r="E14" s="6">
        <v>30</v>
      </c>
      <c r="F14" s="6">
        <v>60</v>
      </c>
      <c r="G14" s="6">
        <v>20</v>
      </c>
      <c r="H14" s="6">
        <v>60</v>
      </c>
      <c r="I14" s="6">
        <v>0</v>
      </c>
      <c r="J14" s="6">
        <v>0</v>
      </c>
      <c r="K14" s="6">
        <v>50</v>
      </c>
      <c r="L14" s="6">
        <v>0</v>
      </c>
      <c r="M14" s="6">
        <v>0</v>
      </c>
      <c r="N14" s="6">
        <v>2</v>
      </c>
      <c r="O14" s="6">
        <v>1</v>
      </c>
      <c r="P14" s="6">
        <v>2</v>
      </c>
      <c r="Q14" s="6">
        <v>0</v>
      </c>
      <c r="R14" s="6">
        <v>4</v>
      </c>
      <c r="S14" s="6">
        <f>E14/B3*F14</f>
        <v>16.36363636363636</v>
      </c>
      <c r="T14" s="6">
        <f>E14/B3*G14</f>
        <v>5.454545454545454</v>
      </c>
      <c r="U14" s="6">
        <f>E14/B3*H14</f>
        <v>16.36363636363636</v>
      </c>
      <c r="V14" s="6">
        <f>E14/B3*I14</f>
        <v>0</v>
      </c>
      <c r="W14" s="6">
        <f>E14/B3*J14</f>
        <v>0</v>
      </c>
      <c r="X14" s="6">
        <f>E14/B3*K14</f>
        <v>13.63636363636363</v>
      </c>
      <c r="Y14" s="6">
        <f>E14/B3*L14</f>
        <v>0</v>
      </c>
      <c r="Z14" s="6">
        <f>E14/B3*M14</f>
        <v>0</v>
      </c>
      <c r="AA14" s="6">
        <f>E14/B3*N14</f>
        <v>0.5454545454545454</v>
      </c>
      <c r="AB14" s="6">
        <f>E14/B3*O14</f>
        <v>0.2727272727272727</v>
      </c>
      <c r="AC14" s="6">
        <f>E14/B3*P14</f>
        <v>0.5454545454545454</v>
      </c>
      <c r="AD14" s="6">
        <f>E14/B3*Q14</f>
        <v>0</v>
      </c>
      <c r="AE14" s="6">
        <f>E14/B3*R14</f>
        <v>1.090909090909091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</row>
    <row r="15" spans="1:43">
      <c r="A15">
        <v>244711</v>
      </c>
      <c r="B15" t="s">
        <v>65</v>
      </c>
      <c r="C15" t="s">
        <v>100</v>
      </c>
      <c r="D15" t="s">
        <v>46</v>
      </c>
      <c r="E15" s="6">
        <v>100</v>
      </c>
      <c r="F15" s="6">
        <v>80</v>
      </c>
      <c r="G15" s="6">
        <v>0</v>
      </c>
      <c r="H15" s="6">
        <v>20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11</v>
      </c>
      <c r="O15" s="6">
        <v>1</v>
      </c>
      <c r="P15" s="6">
        <v>19</v>
      </c>
      <c r="Q15" s="6">
        <v>0</v>
      </c>
      <c r="R15" s="6">
        <v>0</v>
      </c>
      <c r="S15" s="6">
        <f>E15/B3*F15</f>
        <v>72.72727272727272</v>
      </c>
      <c r="T15" s="6">
        <f>E15/B3*G15</f>
        <v>0</v>
      </c>
      <c r="U15" s="6">
        <f>E15/B3*H15</f>
        <v>18.18181818181818</v>
      </c>
      <c r="V15" s="6">
        <f>E15/B3*I15</f>
        <v>0</v>
      </c>
      <c r="W15" s="6">
        <f>E15/B3*J15</f>
        <v>0</v>
      </c>
      <c r="X15" s="6">
        <f>E15/B3*K15</f>
        <v>0</v>
      </c>
      <c r="Y15" s="6">
        <f>E15/B3*L15</f>
        <v>0</v>
      </c>
      <c r="Z15" s="6">
        <f>E15/B3*M15</f>
        <v>0</v>
      </c>
      <c r="AA15" s="6">
        <f>E15/B3*N15</f>
        <v>10</v>
      </c>
      <c r="AB15" s="6">
        <f>E15/B3*O15</f>
        <v>0.9090909090909091</v>
      </c>
      <c r="AC15" s="6">
        <f>E15/B3*P15</f>
        <v>17.27272727272727</v>
      </c>
      <c r="AD15" s="6">
        <f>E15/B3*Q15</f>
        <v>0</v>
      </c>
      <c r="AE15" s="6">
        <f>E15/B3*R15</f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</row>
    <row r="16" spans="1:43">
      <c r="A16" s="5" t="s">
        <v>53</v>
      </c>
      <c r="B16" s="5"/>
      <c r="C16" s="5"/>
      <c r="D16" s="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f>SUM(S7:S15)</f>
        <v>717.5472727272727</v>
      </c>
      <c r="T16" s="7">
        <f>SUM(T7:T15)</f>
        <v>37.09090909090909</v>
      </c>
      <c r="U16" s="7">
        <f>SUM(U7:U15)</f>
        <v>929.181818181818</v>
      </c>
      <c r="V16" s="7">
        <f>SUM(V7:V15)</f>
        <v>7.082727272727274</v>
      </c>
      <c r="W16" s="7">
        <f>SUM(W7:W15)</f>
        <v>4.528181818181818</v>
      </c>
      <c r="X16" s="7">
        <f>SUM(X7:X15)</f>
        <v>343.6181818181818</v>
      </c>
      <c r="Y16" s="7">
        <f>SUM(Y7:Y15)</f>
        <v>254.5454545454545</v>
      </c>
      <c r="Z16" s="7">
        <f>SUM(Z7:Z15)</f>
        <v>0.7636363636363636</v>
      </c>
      <c r="AA16" s="7">
        <f>SUM(AA7:AA15)</f>
        <v>53.44636363636364</v>
      </c>
      <c r="AB16" s="7">
        <f>SUM(AB7:AB15)</f>
        <v>28.57363636363636</v>
      </c>
      <c r="AC16" s="7">
        <f>SUM(AC7:AC15)</f>
        <v>108.8763636363637</v>
      </c>
      <c r="AD16" s="7">
        <f>SUM(AD7:AD15)</f>
        <v>0</v>
      </c>
      <c r="AE16" s="7">
        <f>SUM(AE7:AE15)</f>
        <v>8.545454545454545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8" spans="1:43">
      <c r="A18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R5"/>
    <mergeCell ref="S5:AE5"/>
    <mergeCell ref="AF5:AQ5"/>
  </mergeCell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14"/>
  <sheetViews>
    <sheetView tabSelected="0" workbookViewId="0" showGridLines="true" showRowColHeaders="1">
      <selection activeCell="AF5" sqref="AF5"/>
    </sheetView>
  </sheetViews>
  <sheetFormatPr defaultRowHeight="14.4" outlineLevelRow="0" outlineLevelCol="0"/>
  <cols>
    <col min="1" max="1" width="108.4021" bestFit="true" customWidth="true" style="0"/>
    <col min="2" max="2" width="29.421387" bestFit="true" customWidth="true" style="0"/>
    <col min="3" max="3" width="41.132813" bestFit="true" customWidth="true" style="0"/>
    <col min="4" max="4" width="15.281982" bestFit="true" customWidth="true" style="0"/>
    <col min="5" max="5" width="19.995117" bestFit="true" customWidth="true" style="0"/>
    <col min="6" max="6" width="10.568848" bestFit="true" customWidth="true" style="0"/>
    <col min="7" max="7" width="13.996582" bestFit="true" customWidth="true" style="0"/>
    <col min="8" max="8" width="8.140869" bestFit="true" customWidth="true" style="0"/>
    <col min="9" max="9" width="6.998291" bestFit="true" customWidth="true" style="0"/>
    <col min="10" max="10" width="5.855713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6.998291" bestFit="true" customWidth="true" style="0"/>
    <col min="15" max="15" width="9.283447000000001" bestFit="true" customWidth="true" style="0"/>
    <col min="16" max="16" width="16.424561" bestFit="true" customWidth="true" style="0"/>
    <col min="17" max="17" width="11.711426" bestFit="true" customWidth="true" style="0"/>
    <col min="18" max="18" width="16.424561" bestFit="true" customWidth="true" style="0"/>
    <col min="19" max="19" width="10.568848" bestFit="true" customWidth="true" style="0"/>
    <col min="20" max="20" width="13.996582" bestFit="true" customWidth="true" style="0"/>
    <col min="21" max="21" width="10.568848" bestFit="true" customWidth="true" style="0"/>
    <col min="22" max="22" width="6.998291" bestFit="true" customWidth="true" style="0"/>
    <col min="23" max="23" width="6.998291" bestFit="true" customWidth="true" style="0"/>
    <col min="24" max="24" width="9.283447000000001" bestFit="true" customWidth="true" style="0"/>
    <col min="25" max="25" width="11.711426" bestFit="true" customWidth="true" style="0"/>
    <col min="26" max="26" width="11.711426" bestFit="true" customWidth="true" style="0"/>
    <col min="27" max="27" width="8.140869" bestFit="true" customWidth="true" style="0"/>
    <col min="28" max="28" width="9.283447000000001" bestFit="true" customWidth="true" style="0"/>
    <col min="29" max="29" width="16.424561" bestFit="true" customWidth="true" style="0"/>
    <col min="30" max="30" width="11.711426" bestFit="true" customWidth="true" style="0"/>
    <col min="31" max="31" width="16.424561" bestFit="true" customWidth="true" style="0"/>
    <col min="32" max="32" width="5.855713" bestFit="true" customWidth="true" style="0"/>
    <col min="33" max="33" width="6.998291" bestFit="true" customWidth="true" style="0"/>
    <col min="34" max="34" width="13.996582" bestFit="true" customWidth="true" style="0"/>
    <col min="35" max="35" width="16.424561" bestFit="true" customWidth="true" style="0"/>
    <col min="36" max="36" width="6.998291" bestFit="true" customWidth="true" style="0"/>
    <col min="37" max="37" width="13.996582" bestFit="true" customWidth="true" style="0"/>
    <col min="38" max="38" width="9.283447000000001" bestFit="true" customWidth="true" style="0"/>
    <col min="39" max="39" width="11.711426" bestFit="true" customWidth="true" style="0"/>
    <col min="40" max="40" width="9.283447000000001" bestFit="true" customWidth="true" style="0"/>
    <col min="41" max="41" width="8.140869" bestFit="true" customWidth="true" style="0"/>
    <col min="42" max="42" width="11.711426" bestFit="true" customWidth="true" style="0"/>
    <col min="43" max="43" width="11.711426" bestFit="true" customWidth="true" style="0"/>
  </cols>
  <sheetData>
    <row r="1" spans="1:43">
      <c r="A1" t="s">
        <v>0</v>
      </c>
      <c r="B1" t="s">
        <v>101</v>
      </c>
    </row>
    <row r="2" spans="1:43">
      <c r="A2" t="s">
        <v>2</v>
      </c>
      <c r="B2" t="s">
        <v>3</v>
      </c>
    </row>
    <row r="3" spans="1:43">
      <c r="A3" t="s">
        <v>4</v>
      </c>
      <c r="B3">
        <v>1</v>
      </c>
    </row>
    <row r="4" spans="1:43">
      <c r="A4" t="s">
        <v>5</v>
      </c>
      <c r="B4" t="s">
        <v>6</v>
      </c>
    </row>
    <row r="5" spans="1:43">
      <c r="F5" s="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 t="s">
        <v>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20</v>
      </c>
      <c r="Y6" s="4" t="s">
        <v>21</v>
      </c>
      <c r="Z6" s="4" t="s">
        <v>22</v>
      </c>
      <c r="AA6" s="4" t="s">
        <v>23</v>
      </c>
      <c r="AB6" s="4" t="s">
        <v>24</v>
      </c>
      <c r="AC6" s="4" t="s">
        <v>25</v>
      </c>
      <c r="AD6" s="4" t="s">
        <v>26</v>
      </c>
      <c r="AE6" s="4" t="s">
        <v>27</v>
      </c>
      <c r="AF6" s="4" t="s">
        <v>28</v>
      </c>
      <c r="AG6" s="4" t="s">
        <v>29</v>
      </c>
      <c r="AH6" s="4" t="s">
        <v>30</v>
      </c>
      <c r="AI6" s="4" t="s">
        <v>31</v>
      </c>
      <c r="AJ6" s="4" t="s">
        <v>32</v>
      </c>
      <c r="AK6" s="4" t="s">
        <v>33</v>
      </c>
      <c r="AL6" s="4" t="s">
        <v>34</v>
      </c>
      <c r="AM6" s="4" t="s">
        <v>35</v>
      </c>
      <c r="AN6" s="4" t="s">
        <v>36</v>
      </c>
      <c r="AO6" s="4" t="s">
        <v>37</v>
      </c>
      <c r="AP6" s="4" t="s">
        <v>38</v>
      </c>
      <c r="AQ6" s="4" t="s">
        <v>39</v>
      </c>
    </row>
    <row r="7" spans="1:43">
      <c r="A7" t="s">
        <v>102</v>
      </c>
      <c r="B7" t="s">
        <v>40</v>
      </c>
      <c r="C7" t="s">
        <v>103</v>
      </c>
      <c r="D7" t="s">
        <v>76</v>
      </c>
      <c r="E7" s="6">
        <v>1</v>
      </c>
      <c r="F7" s="6">
        <v>225</v>
      </c>
      <c r="G7" s="6">
        <v>112.5</v>
      </c>
      <c r="H7" s="6">
        <v>620</v>
      </c>
      <c r="I7" s="6">
        <v>1</v>
      </c>
      <c r="J7" s="6">
        <v>1.6</v>
      </c>
      <c r="K7" s="6">
        <v>192.5</v>
      </c>
      <c r="L7" s="6">
        <v>0</v>
      </c>
      <c r="M7" s="6">
        <v>0</v>
      </c>
      <c r="N7" s="6">
        <v>1.5</v>
      </c>
      <c r="O7" s="6">
        <v>12</v>
      </c>
      <c r="P7" s="6">
        <v>22</v>
      </c>
      <c r="Q7" s="6">
        <v>0</v>
      </c>
      <c r="R7" s="6">
        <v>3.5</v>
      </c>
      <c r="S7" s="6">
        <f>E7/B3*F7</f>
        <v>225</v>
      </c>
      <c r="T7" s="6">
        <f>E7/B3*G7</f>
        <v>112.5</v>
      </c>
      <c r="U7" s="6">
        <f>E7/B3*H7</f>
        <v>620</v>
      </c>
      <c r="V7" s="6">
        <f>E7/B3*I7</f>
        <v>1</v>
      </c>
      <c r="W7" s="6">
        <f>E7/B3*J7</f>
        <v>1.6</v>
      </c>
      <c r="X7" s="6">
        <f>E7/B3*K7</f>
        <v>192.5</v>
      </c>
      <c r="Y7" s="6">
        <f>E7/B3*L7</f>
        <v>0</v>
      </c>
      <c r="Z7" s="6">
        <f>E7/B3*M7</f>
        <v>0</v>
      </c>
      <c r="AA7" s="6">
        <f>E7/B3*N7</f>
        <v>1.5</v>
      </c>
      <c r="AB7" s="6">
        <f>E7/B3*O7</f>
        <v>12</v>
      </c>
      <c r="AC7" s="6">
        <f>E7/B3*P7</f>
        <v>22</v>
      </c>
      <c r="AD7" s="6">
        <f>E7/B3*Q7</f>
        <v>0</v>
      </c>
      <c r="AE7" s="6">
        <f>E7/B3*R7</f>
        <v>3.5</v>
      </c>
      <c r="AF7" s="6">
        <v>0</v>
      </c>
      <c r="AG7" s="6">
        <v>2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>
      <c r="A8">
        <v>117897</v>
      </c>
      <c r="B8" t="s">
        <v>32</v>
      </c>
      <c r="C8" t="s">
        <v>96</v>
      </c>
      <c r="D8" t="s">
        <v>63</v>
      </c>
      <c r="E8" s="6">
        <v>18</v>
      </c>
      <c r="F8" s="6">
        <v>90</v>
      </c>
      <c r="G8" s="6">
        <v>0</v>
      </c>
      <c r="H8" s="6">
        <v>10</v>
      </c>
      <c r="I8" s="6">
        <v>0</v>
      </c>
      <c r="J8" s="6">
        <v>1</v>
      </c>
      <c r="K8" s="6">
        <v>26</v>
      </c>
      <c r="L8" s="6">
        <v>0</v>
      </c>
      <c r="M8" s="6">
        <v>0</v>
      </c>
      <c r="N8" s="6">
        <v>19</v>
      </c>
      <c r="O8" s="6">
        <v>1</v>
      </c>
      <c r="P8" s="6">
        <v>20</v>
      </c>
      <c r="Q8" s="6">
        <v>0</v>
      </c>
      <c r="R8" s="6">
        <v>0</v>
      </c>
      <c r="S8" s="6">
        <f>E8/B3*F8</f>
        <v>1620</v>
      </c>
      <c r="T8" s="6">
        <f>E8/B3*G8</f>
        <v>0</v>
      </c>
      <c r="U8" s="6">
        <f>E8/B3*H8</f>
        <v>180</v>
      </c>
      <c r="V8" s="6">
        <f>E8/B3*I8</f>
        <v>0</v>
      </c>
      <c r="W8" s="6">
        <f>E8/B3*J8</f>
        <v>18</v>
      </c>
      <c r="X8" s="6">
        <f>E8/B3*K8</f>
        <v>468</v>
      </c>
      <c r="Y8" s="6">
        <f>E8/B3*L8</f>
        <v>0</v>
      </c>
      <c r="Z8" s="6">
        <f>E8/B3*M8</f>
        <v>0</v>
      </c>
      <c r="AA8" s="6">
        <f>E8/B3*N8</f>
        <v>342</v>
      </c>
      <c r="AB8" s="6">
        <f>E8/B3*O8</f>
        <v>18</v>
      </c>
      <c r="AC8" s="6">
        <f>E8/B3*P8</f>
        <v>360</v>
      </c>
      <c r="AD8" s="6">
        <f>E8/B3*Q8</f>
        <v>0</v>
      </c>
      <c r="AE8" s="6">
        <f>E8/B3*R8</f>
        <v>0</v>
      </c>
      <c r="AF8" s="6">
        <v>0</v>
      </c>
      <c r="AG8" s="6">
        <v>0</v>
      </c>
      <c r="AH8" s="6">
        <v>0</v>
      </c>
      <c r="AI8" s="6">
        <v>0</v>
      </c>
      <c r="AJ8" s="6">
        <v>0.5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>
      <c r="A9">
        <v>118921</v>
      </c>
      <c r="B9" t="s">
        <v>32</v>
      </c>
      <c r="C9" t="s">
        <v>73</v>
      </c>
      <c r="D9" t="s">
        <v>46</v>
      </c>
      <c r="E9" s="6">
        <v>5</v>
      </c>
      <c r="F9" s="6">
        <v>50</v>
      </c>
      <c r="G9" s="6">
        <v>0</v>
      </c>
      <c r="H9" s="6">
        <v>10</v>
      </c>
      <c r="I9" s="6">
        <v>0</v>
      </c>
      <c r="J9" s="6">
        <v>0</v>
      </c>
      <c r="K9" s="6">
        <v>0</v>
      </c>
      <c r="L9" s="6">
        <v>0</v>
      </c>
      <c r="M9" s="6">
        <v>60</v>
      </c>
      <c r="N9" s="6">
        <v>12</v>
      </c>
      <c r="O9" s="6">
        <v>0</v>
      </c>
      <c r="P9" s="6">
        <v>13</v>
      </c>
      <c r="Q9" s="6">
        <v>0</v>
      </c>
      <c r="R9" s="6">
        <v>0</v>
      </c>
      <c r="S9" s="6">
        <f>E9/B3*F9</f>
        <v>250</v>
      </c>
      <c r="T9" s="6">
        <f>E9/B3*G9</f>
        <v>0</v>
      </c>
      <c r="U9" s="6">
        <f>E9/B3*H9</f>
        <v>50</v>
      </c>
      <c r="V9" s="6">
        <f>E9/B3*I9</f>
        <v>0</v>
      </c>
      <c r="W9" s="6">
        <f>E9/B3*J9</f>
        <v>0</v>
      </c>
      <c r="X9" s="6">
        <f>E9/B3*K9</f>
        <v>0</v>
      </c>
      <c r="Y9" s="6">
        <f>E9/B3*L9</f>
        <v>0</v>
      </c>
      <c r="Z9" s="6">
        <f>E9/B3*M9</f>
        <v>300</v>
      </c>
      <c r="AA9" s="6">
        <f>E9/B3*N9</f>
        <v>60</v>
      </c>
      <c r="AB9" s="6">
        <f>E9/B3*O9</f>
        <v>0</v>
      </c>
      <c r="AC9" s="6">
        <f>E9/B3*P9</f>
        <v>65</v>
      </c>
      <c r="AD9" s="6">
        <f>E9/B3*Q9</f>
        <v>0</v>
      </c>
      <c r="AE9" s="6">
        <f>E9/B3*R9</f>
        <v>0</v>
      </c>
      <c r="AF9" s="6">
        <v>0</v>
      </c>
      <c r="AG9" s="6">
        <v>0</v>
      </c>
      <c r="AH9" s="6">
        <v>0</v>
      </c>
      <c r="AI9" s="6">
        <v>0</v>
      </c>
      <c r="AJ9" s="6">
        <v>0.5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</row>
    <row r="10" spans="1:43">
      <c r="A10" t="s">
        <v>47</v>
      </c>
      <c r="B10" t="s">
        <v>48</v>
      </c>
      <c r="C10" t="s">
        <v>49</v>
      </c>
      <c r="D10" t="s">
        <v>50</v>
      </c>
      <c r="E10" s="6">
        <v>2</v>
      </c>
      <c r="F10" s="6">
        <v>100</v>
      </c>
      <c r="G10" s="6">
        <v>10</v>
      </c>
      <c r="H10" s="6">
        <v>120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12.5</v>
      </c>
      <c r="O10" s="6">
        <v>8</v>
      </c>
      <c r="P10" s="6">
        <v>12.5</v>
      </c>
      <c r="Q10" s="6">
        <v>0</v>
      </c>
      <c r="R10" s="6">
        <v>0</v>
      </c>
      <c r="S10" s="6">
        <f>E10/B3*F10</f>
        <v>200</v>
      </c>
      <c r="T10" s="6">
        <f>E10/B3*G10</f>
        <v>20</v>
      </c>
      <c r="U10" s="6">
        <f>E10/B3*H10</f>
        <v>240</v>
      </c>
      <c r="V10" s="6">
        <f>E10/B3*I10</f>
        <v>0</v>
      </c>
      <c r="W10" s="6">
        <f>E10/B3*J10</f>
        <v>0</v>
      </c>
      <c r="X10" s="6">
        <f>E10/B3*K10</f>
        <v>0</v>
      </c>
      <c r="Y10" s="6">
        <f>E10/B3*L10</f>
        <v>0</v>
      </c>
      <c r="Z10" s="6">
        <f>E10/B3*M10</f>
        <v>0</v>
      </c>
      <c r="AA10" s="6">
        <f>E10/B3*N10</f>
        <v>25</v>
      </c>
      <c r="AB10" s="6">
        <f>E10/B3*O10</f>
        <v>16</v>
      </c>
      <c r="AC10" s="6">
        <f>E10/B3*P10</f>
        <v>25</v>
      </c>
      <c r="AD10" s="6">
        <f>E10/B3*Q10</f>
        <v>0</v>
      </c>
      <c r="AE10" s="6">
        <f>E10/B3*R10</f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>
      <c r="A11" t="s">
        <v>51</v>
      </c>
      <c r="B11" t="s">
        <v>48</v>
      </c>
      <c r="C11" t="s">
        <v>52</v>
      </c>
      <c r="D11" t="s">
        <v>50</v>
      </c>
      <c r="E11" s="6">
        <v>10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f>E11/B3*F11</f>
        <v>0</v>
      </c>
      <c r="T11" s="6">
        <f>E11/B3*G11</f>
        <v>0</v>
      </c>
      <c r="U11" s="6">
        <f>E11/B3*H11</f>
        <v>0</v>
      </c>
      <c r="V11" s="6">
        <f>E11/B3*I11</f>
        <v>0</v>
      </c>
      <c r="W11" s="6">
        <f>E11/B3*J11</f>
        <v>0</v>
      </c>
      <c r="X11" s="6">
        <f>E11/B3*K11</f>
        <v>0</v>
      </c>
      <c r="Y11" s="6">
        <f>E11/B3*L11</f>
        <v>0</v>
      </c>
      <c r="Z11" s="6">
        <f>E11/B3*M11</f>
        <v>0</v>
      </c>
      <c r="AA11" s="6">
        <f>E11/B3*N11</f>
        <v>0</v>
      </c>
      <c r="AB11" s="6">
        <f>E11/B3*O11</f>
        <v>0</v>
      </c>
      <c r="AC11" s="6">
        <f>E11/B3*P11</f>
        <v>0</v>
      </c>
      <c r="AD11" s="6">
        <f>E11/B3*Q11</f>
        <v>0</v>
      </c>
      <c r="AE11" s="6">
        <f>E11/B3*R11</f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</row>
    <row r="12" spans="1:43">
      <c r="A12" s="5" t="s">
        <v>53</v>
      </c>
      <c r="B12" s="5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f>SUM(S7:S11)</f>
        <v>2295</v>
      </c>
      <c r="T12" s="7">
        <f>SUM(T7:T11)</f>
        <v>132.5</v>
      </c>
      <c r="U12" s="7">
        <f>SUM(U7:U11)</f>
        <v>1090</v>
      </c>
      <c r="V12" s="7">
        <f>SUM(V7:V11)</f>
        <v>1</v>
      </c>
      <c r="W12" s="7">
        <f>SUM(W7:W11)</f>
        <v>19.6</v>
      </c>
      <c r="X12" s="7">
        <f>SUM(X7:X11)</f>
        <v>660.5</v>
      </c>
      <c r="Y12" s="7">
        <f>SUM(Y7:Y11)</f>
        <v>0</v>
      </c>
      <c r="Z12" s="7">
        <f>SUM(Z7:Z11)</f>
        <v>300</v>
      </c>
      <c r="AA12" s="7">
        <f>SUM(AA7:AA11)</f>
        <v>428.5</v>
      </c>
      <c r="AB12" s="7">
        <f>SUM(AB7:AB11)</f>
        <v>46</v>
      </c>
      <c r="AC12" s="7">
        <f>SUM(AC7:AC11)</f>
        <v>472</v>
      </c>
      <c r="AD12" s="7">
        <f>SUM(AD7:AD11)</f>
        <v>0</v>
      </c>
      <c r="AE12" s="7">
        <f>SUM(AE7:AE11)</f>
        <v>3.5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4" spans="1:43">
      <c r="A14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R5"/>
    <mergeCell ref="S5:AE5"/>
    <mergeCell ref="AF5:AQ5"/>
  </mergeCell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18"/>
  <sheetViews>
    <sheetView tabSelected="0" workbookViewId="0" showGridLines="true" showRowColHeaders="1">
      <selection activeCell="AF5" sqref="AF5"/>
    </sheetView>
  </sheetViews>
  <sheetFormatPr defaultRowHeight="14.4" outlineLevelRow="0" outlineLevelCol="0"/>
  <cols>
    <col min="1" max="1" width="108.4021" bestFit="true" customWidth="true" style="0"/>
    <col min="2" max="2" width="29.421387" bestFit="true" customWidth="true" style="0"/>
    <col min="3" max="3" width="49.416504" bestFit="true" customWidth="true" style="0"/>
    <col min="4" max="4" width="18.709717" bestFit="true" customWidth="true" style="0"/>
    <col min="5" max="5" width="19.995117" bestFit="true" customWidth="true" style="0"/>
    <col min="6" max="6" width="10.568848" bestFit="true" customWidth="true" style="0"/>
    <col min="7" max="7" width="13.996582" bestFit="true" customWidth="true" style="0"/>
    <col min="8" max="8" width="8.140869" bestFit="true" customWidth="true" style="0"/>
    <col min="9" max="9" width="6.998291" bestFit="true" customWidth="true" style="0"/>
    <col min="10" max="10" width="5.855713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6.998291" bestFit="true" customWidth="true" style="0"/>
    <col min="15" max="15" width="9.283447000000001" bestFit="true" customWidth="true" style="0"/>
    <col min="16" max="16" width="16.424561" bestFit="true" customWidth="true" style="0"/>
    <col min="17" max="17" width="11.711426" bestFit="true" customWidth="true" style="0"/>
    <col min="18" max="18" width="16.424561" bestFit="true" customWidth="true" style="0"/>
    <col min="19" max="19" width="10.568848" bestFit="true" customWidth="true" style="0"/>
    <col min="20" max="20" width="13.996582" bestFit="true" customWidth="true" style="0"/>
    <col min="21" max="21" width="8.140869" bestFit="true" customWidth="true" style="0"/>
    <col min="22" max="22" width="6.998291" bestFit="true" customWidth="true" style="0"/>
    <col min="23" max="23" width="5.855713" bestFit="true" customWidth="true" style="0"/>
    <col min="24" max="24" width="9.283447000000001" bestFit="true" customWidth="true" style="0"/>
    <col min="25" max="25" width="11.711426" bestFit="true" customWidth="true" style="0"/>
    <col min="26" max="26" width="11.711426" bestFit="true" customWidth="true" style="0"/>
    <col min="27" max="27" width="6.998291" bestFit="true" customWidth="true" style="0"/>
    <col min="28" max="28" width="9.283447000000001" bestFit="true" customWidth="true" style="0"/>
    <col min="29" max="29" width="16.424561" bestFit="true" customWidth="true" style="0"/>
    <col min="30" max="30" width="11.711426" bestFit="true" customWidth="true" style="0"/>
    <col min="31" max="31" width="16.424561" bestFit="true" customWidth="true" style="0"/>
    <col min="32" max="32" width="5.855713" bestFit="true" customWidth="true" style="0"/>
    <col min="33" max="33" width="6.998291" bestFit="true" customWidth="true" style="0"/>
    <col min="34" max="34" width="13.996582" bestFit="true" customWidth="true" style="0"/>
    <col min="35" max="35" width="16.424561" bestFit="true" customWidth="true" style="0"/>
    <col min="36" max="36" width="6.998291" bestFit="true" customWidth="true" style="0"/>
    <col min="37" max="37" width="13.996582" bestFit="true" customWidth="true" style="0"/>
    <col min="38" max="38" width="9.283447000000001" bestFit="true" customWidth="true" style="0"/>
    <col min="39" max="39" width="11.711426" bestFit="true" customWidth="true" style="0"/>
    <col min="40" max="40" width="9.283447000000001" bestFit="true" customWidth="true" style="0"/>
    <col min="41" max="41" width="8.140869" bestFit="true" customWidth="true" style="0"/>
    <col min="42" max="42" width="11.711426" bestFit="true" customWidth="true" style="0"/>
    <col min="43" max="43" width="11.711426" bestFit="true" customWidth="true" style="0"/>
  </cols>
  <sheetData>
    <row r="1" spans="1:43">
      <c r="A1" t="s">
        <v>0</v>
      </c>
      <c r="B1" t="s">
        <v>101</v>
      </c>
    </row>
    <row r="2" spans="1:43">
      <c r="A2" t="s">
        <v>2</v>
      </c>
      <c r="B2" t="s">
        <v>55</v>
      </c>
    </row>
    <row r="3" spans="1:43">
      <c r="A3" t="s">
        <v>4</v>
      </c>
      <c r="B3">
        <v>120</v>
      </c>
    </row>
    <row r="4" spans="1:43">
      <c r="A4" t="s">
        <v>5</v>
      </c>
      <c r="B4" t="s">
        <v>6</v>
      </c>
    </row>
    <row r="5" spans="1:43">
      <c r="F5" s="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 t="s">
        <v>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20</v>
      </c>
      <c r="Y6" s="4" t="s">
        <v>21</v>
      </c>
      <c r="Z6" s="4" t="s">
        <v>22</v>
      </c>
      <c r="AA6" s="4" t="s">
        <v>23</v>
      </c>
      <c r="AB6" s="4" t="s">
        <v>24</v>
      </c>
      <c r="AC6" s="4" t="s">
        <v>25</v>
      </c>
      <c r="AD6" s="4" t="s">
        <v>26</v>
      </c>
      <c r="AE6" s="4" t="s">
        <v>27</v>
      </c>
      <c r="AF6" s="4" t="s">
        <v>28</v>
      </c>
      <c r="AG6" s="4" t="s">
        <v>29</v>
      </c>
      <c r="AH6" s="4" t="s">
        <v>30</v>
      </c>
      <c r="AI6" s="4" t="s">
        <v>31</v>
      </c>
      <c r="AJ6" s="4" t="s">
        <v>32</v>
      </c>
      <c r="AK6" s="4" t="s">
        <v>33</v>
      </c>
      <c r="AL6" s="4" t="s">
        <v>34</v>
      </c>
      <c r="AM6" s="4" t="s">
        <v>35</v>
      </c>
      <c r="AN6" s="4" t="s">
        <v>36</v>
      </c>
      <c r="AO6" s="4" t="s">
        <v>37</v>
      </c>
      <c r="AP6" s="4" t="s">
        <v>38</v>
      </c>
      <c r="AQ6" s="4" t="s">
        <v>39</v>
      </c>
    </row>
    <row r="7" spans="1:43">
      <c r="A7" t="s">
        <v>104</v>
      </c>
      <c r="B7" t="s">
        <v>40</v>
      </c>
      <c r="C7" t="s">
        <v>105</v>
      </c>
      <c r="D7" t="s">
        <v>76</v>
      </c>
      <c r="E7" s="6">
        <v>15</v>
      </c>
      <c r="F7" s="6">
        <v>415</v>
      </c>
      <c r="G7" s="6">
        <v>57.5</v>
      </c>
      <c r="H7" s="6">
        <v>765</v>
      </c>
      <c r="I7" s="6">
        <v>4</v>
      </c>
      <c r="J7" s="6">
        <v>3.08</v>
      </c>
      <c r="K7" s="6">
        <v>151.5</v>
      </c>
      <c r="L7" s="6">
        <v>0</v>
      </c>
      <c r="M7" s="6">
        <v>0</v>
      </c>
      <c r="N7" s="6">
        <v>3.5</v>
      </c>
      <c r="O7" s="6">
        <v>25</v>
      </c>
      <c r="P7" s="6">
        <v>44</v>
      </c>
      <c r="Q7" s="6">
        <v>0</v>
      </c>
      <c r="R7" s="6">
        <v>4</v>
      </c>
      <c r="S7" s="6">
        <f>E7/B3*F7</f>
        <v>51.875</v>
      </c>
      <c r="T7" s="6">
        <f>E7/B3*G7</f>
        <v>7.1875</v>
      </c>
      <c r="U7" s="6">
        <f>E7/B3*H7</f>
        <v>95.625</v>
      </c>
      <c r="V7" s="6">
        <f>E7/B3*I7</f>
        <v>0.5</v>
      </c>
      <c r="W7" s="6">
        <f>E7/B3*J7</f>
        <v>0.385</v>
      </c>
      <c r="X7" s="6">
        <f>E7/B3*K7</f>
        <v>18.9375</v>
      </c>
      <c r="Y7" s="6">
        <f>E7/B3*L7</f>
        <v>0</v>
      </c>
      <c r="Z7" s="6">
        <f>E7/B3*M7</f>
        <v>0</v>
      </c>
      <c r="AA7" s="6">
        <f>E7/B3*N7</f>
        <v>0.4375</v>
      </c>
      <c r="AB7" s="6">
        <f>E7/B3*O7</f>
        <v>3.125</v>
      </c>
      <c r="AC7" s="6">
        <f>E7/B3*P7</f>
        <v>5.5</v>
      </c>
      <c r="AD7" s="6">
        <f>E7/B3*Q7</f>
        <v>0</v>
      </c>
      <c r="AE7" s="6">
        <f>E7/B3*R7</f>
        <v>0.5</v>
      </c>
      <c r="AF7" s="6">
        <v>2.5</v>
      </c>
      <c r="AG7" s="6">
        <v>3</v>
      </c>
      <c r="AH7" s="6">
        <v>3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>
      <c r="A8">
        <v>497360</v>
      </c>
      <c r="B8" t="s">
        <v>40</v>
      </c>
      <c r="C8" t="s">
        <v>106</v>
      </c>
      <c r="D8" t="s">
        <v>58</v>
      </c>
      <c r="E8" s="6">
        <v>105</v>
      </c>
      <c r="F8" s="6">
        <v>270</v>
      </c>
      <c r="G8" s="6">
        <v>45</v>
      </c>
      <c r="H8" s="6">
        <v>480</v>
      </c>
      <c r="I8" s="6">
        <v>1.5</v>
      </c>
      <c r="J8" s="6">
        <v>2.25</v>
      </c>
      <c r="K8" s="6">
        <v>75</v>
      </c>
      <c r="L8" s="6">
        <v>0</v>
      </c>
      <c r="M8" s="6">
        <v>0</v>
      </c>
      <c r="N8" s="6">
        <v>7.5</v>
      </c>
      <c r="O8" s="6">
        <v>9</v>
      </c>
      <c r="P8" s="6">
        <v>30</v>
      </c>
      <c r="Q8" s="6">
        <v>0</v>
      </c>
      <c r="R8" s="6">
        <v>3.75</v>
      </c>
      <c r="S8" s="6">
        <f>E8/B3*F8</f>
        <v>236.25</v>
      </c>
      <c r="T8" s="6">
        <f>E8/B3*G8</f>
        <v>39.375</v>
      </c>
      <c r="U8" s="6">
        <f>E8/B3*H8</f>
        <v>420</v>
      </c>
      <c r="V8" s="6">
        <f>E8/B3*I8</f>
        <v>1.3125</v>
      </c>
      <c r="W8" s="6">
        <f>E8/B3*J8</f>
        <v>1.96875</v>
      </c>
      <c r="X8" s="6">
        <f>E8/B3*K8</f>
        <v>65.625</v>
      </c>
      <c r="Y8" s="6">
        <f>E8/B3*L8</f>
        <v>0</v>
      </c>
      <c r="Z8" s="6">
        <f>E8/B3*M8</f>
        <v>0</v>
      </c>
      <c r="AA8" s="6">
        <f>E8/B3*N8</f>
        <v>6.5625</v>
      </c>
      <c r="AB8" s="6">
        <f>E8/B3*O8</f>
        <v>7.875</v>
      </c>
      <c r="AC8" s="6">
        <f>E8/B3*P8</f>
        <v>26.25</v>
      </c>
      <c r="AD8" s="6">
        <f>E8/B3*Q8</f>
        <v>0</v>
      </c>
      <c r="AE8" s="6">
        <f>E8/B3*R8</f>
        <v>3.28125</v>
      </c>
      <c r="AF8" s="6">
        <v>2</v>
      </c>
      <c r="AG8" s="6">
        <v>2</v>
      </c>
      <c r="AH8" s="6">
        <v>2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>
      <c r="A9">
        <v>767650</v>
      </c>
      <c r="B9" t="s">
        <v>59</v>
      </c>
      <c r="C9" t="s">
        <v>107</v>
      </c>
      <c r="D9" t="s">
        <v>108</v>
      </c>
      <c r="E9" s="6">
        <v>110</v>
      </c>
      <c r="F9" s="6">
        <v>260</v>
      </c>
      <c r="G9" s="6">
        <v>0</v>
      </c>
      <c r="H9" s="6">
        <v>340</v>
      </c>
      <c r="I9" s="6">
        <v>6</v>
      </c>
      <c r="J9" s="6">
        <v>0.72</v>
      </c>
      <c r="K9" s="6">
        <v>40</v>
      </c>
      <c r="L9" s="6">
        <v>0</v>
      </c>
      <c r="M9" s="6">
        <v>0</v>
      </c>
      <c r="N9" s="6">
        <v>14</v>
      </c>
      <c r="O9" s="6">
        <v>2</v>
      </c>
      <c r="P9" s="6">
        <v>44</v>
      </c>
      <c r="Q9" s="6">
        <v>0</v>
      </c>
      <c r="R9" s="6">
        <v>1</v>
      </c>
      <c r="S9" s="6">
        <f>E9/B3*F9</f>
        <v>238.3333333333333</v>
      </c>
      <c r="T9" s="6">
        <f>E9/B3*G9</f>
        <v>0</v>
      </c>
      <c r="U9" s="6">
        <f>E9/B3*H9</f>
        <v>311.6666666666666</v>
      </c>
      <c r="V9" s="6">
        <f>E9/B3*I9</f>
        <v>5.5</v>
      </c>
      <c r="W9" s="6">
        <f>E9/B3*J9</f>
        <v>0.6599999999999999</v>
      </c>
      <c r="X9" s="6">
        <f>E9/B3*K9</f>
        <v>36.66666666666666</v>
      </c>
      <c r="Y9" s="6">
        <f>E9/B3*L9</f>
        <v>0</v>
      </c>
      <c r="Z9" s="6">
        <f>E9/B3*M9</f>
        <v>0</v>
      </c>
      <c r="AA9" s="6">
        <f>E9/B3*N9</f>
        <v>12.83333333333333</v>
      </c>
      <c r="AB9" s="6">
        <f>E9/B3*O9</f>
        <v>1.833333333333333</v>
      </c>
      <c r="AC9" s="6">
        <f>E9/B3*P9</f>
        <v>40.33333333333333</v>
      </c>
      <c r="AD9" s="6">
        <f>E9/B3*Q9</f>
        <v>0</v>
      </c>
      <c r="AE9" s="6">
        <f>E9/B3*R9</f>
        <v>0.9166666666666666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1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</row>
    <row r="10" spans="1:43">
      <c r="A10">
        <v>271497</v>
      </c>
      <c r="B10" t="s">
        <v>32</v>
      </c>
      <c r="C10" t="s">
        <v>109</v>
      </c>
      <c r="D10" t="s">
        <v>61</v>
      </c>
      <c r="E10" s="6">
        <v>80</v>
      </c>
      <c r="F10" s="6">
        <v>11.62</v>
      </c>
      <c r="G10" s="6">
        <v>0</v>
      </c>
      <c r="H10" s="6">
        <v>2.33</v>
      </c>
      <c r="I10" s="6">
        <v>0.22</v>
      </c>
      <c r="J10" s="6">
        <v>0</v>
      </c>
      <c r="K10" s="6">
        <v>1.16</v>
      </c>
      <c r="L10" s="6">
        <v>0</v>
      </c>
      <c r="M10" s="6">
        <v>0</v>
      </c>
      <c r="N10" s="6">
        <v>2.67</v>
      </c>
      <c r="O10" s="6">
        <v>0</v>
      </c>
      <c r="P10" s="6">
        <v>2.89</v>
      </c>
      <c r="Q10" s="6">
        <v>0</v>
      </c>
      <c r="R10" s="6">
        <v>0</v>
      </c>
      <c r="S10" s="6">
        <f>E10/B3*F10</f>
        <v>7.746666666666666</v>
      </c>
      <c r="T10" s="6">
        <f>E10/B3*G10</f>
        <v>0</v>
      </c>
      <c r="U10" s="6">
        <f>E10/B3*H10</f>
        <v>1.553333333333333</v>
      </c>
      <c r="V10" s="6">
        <f>E10/B3*I10</f>
        <v>0.1466666666666667</v>
      </c>
      <c r="W10" s="6">
        <f>E10/B3*J10</f>
        <v>0</v>
      </c>
      <c r="X10" s="6">
        <f>E10/B3*K10</f>
        <v>0.7733333333333332</v>
      </c>
      <c r="Y10" s="6">
        <f>E10/B3*L10</f>
        <v>0</v>
      </c>
      <c r="Z10" s="6">
        <f>E10/B3*M10</f>
        <v>0</v>
      </c>
      <c r="AA10" s="6">
        <f>E10/B3*N10</f>
        <v>1.78</v>
      </c>
      <c r="AB10" s="6">
        <f>E10/B3*O10</f>
        <v>0</v>
      </c>
      <c r="AC10" s="6">
        <f>E10/B3*P10</f>
        <v>1.926666666666667</v>
      </c>
      <c r="AD10" s="6">
        <f>E10/B3*Q10</f>
        <v>0</v>
      </c>
      <c r="AE10" s="6">
        <f>E10/B3*R10</f>
        <v>0</v>
      </c>
      <c r="AF10" s="6">
        <v>0</v>
      </c>
      <c r="AG10" s="6">
        <v>0</v>
      </c>
      <c r="AH10" s="6">
        <v>0</v>
      </c>
      <c r="AI10" s="6">
        <v>0</v>
      </c>
      <c r="AJ10" s="6">
        <v>1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>
      <c r="A11" t="s">
        <v>47</v>
      </c>
      <c r="B11" t="s">
        <v>48</v>
      </c>
      <c r="C11" t="s">
        <v>49</v>
      </c>
      <c r="D11" t="s">
        <v>50</v>
      </c>
      <c r="E11" s="6">
        <v>10</v>
      </c>
      <c r="F11" s="6">
        <v>100</v>
      </c>
      <c r="G11" s="6">
        <v>10</v>
      </c>
      <c r="H11" s="6">
        <v>120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12.5</v>
      </c>
      <c r="O11" s="6">
        <v>8</v>
      </c>
      <c r="P11" s="6">
        <v>12.5</v>
      </c>
      <c r="Q11" s="6">
        <v>0</v>
      </c>
      <c r="R11" s="6">
        <v>0</v>
      </c>
      <c r="S11" s="6">
        <f>E11/B3*F11</f>
        <v>8.333333333333332</v>
      </c>
      <c r="T11" s="6">
        <f>E11/B3*G11</f>
        <v>0.8333333333333333</v>
      </c>
      <c r="U11" s="6">
        <f>E11/B3*H11</f>
        <v>10</v>
      </c>
      <c r="V11" s="6">
        <f>E11/B3*I11</f>
        <v>0</v>
      </c>
      <c r="W11" s="6">
        <f>E11/B3*J11</f>
        <v>0</v>
      </c>
      <c r="X11" s="6">
        <f>E11/B3*K11</f>
        <v>0</v>
      </c>
      <c r="Y11" s="6">
        <f>E11/B3*L11</f>
        <v>0</v>
      </c>
      <c r="Z11" s="6">
        <f>E11/B3*M11</f>
        <v>0</v>
      </c>
      <c r="AA11" s="6">
        <f>E11/B3*N11</f>
        <v>1.041666666666667</v>
      </c>
      <c r="AB11" s="6">
        <f>E11/B3*O11</f>
        <v>0.6666666666666666</v>
      </c>
      <c r="AC11" s="6">
        <f>E11/B3*P11</f>
        <v>1.041666666666667</v>
      </c>
      <c r="AD11" s="6">
        <f>E11/B3*Q11</f>
        <v>0</v>
      </c>
      <c r="AE11" s="6">
        <f>E11/B3*R11</f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</row>
    <row r="12" spans="1:43">
      <c r="A12" t="s">
        <v>51</v>
      </c>
      <c r="B12" t="s">
        <v>48</v>
      </c>
      <c r="C12" t="s">
        <v>52</v>
      </c>
      <c r="D12" t="s">
        <v>50</v>
      </c>
      <c r="E12" s="6">
        <v>98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>E12/B3*F12</f>
        <v>0</v>
      </c>
      <c r="T12" s="6">
        <f>E12/B3*G12</f>
        <v>0</v>
      </c>
      <c r="U12" s="6">
        <f>E12/B3*H12</f>
        <v>0</v>
      </c>
      <c r="V12" s="6">
        <f>E12/B3*I12</f>
        <v>0</v>
      </c>
      <c r="W12" s="6">
        <f>E12/B3*J12</f>
        <v>0</v>
      </c>
      <c r="X12" s="6">
        <f>E12/B3*K12</f>
        <v>0</v>
      </c>
      <c r="Y12" s="6">
        <f>E12/B3*L12</f>
        <v>0</v>
      </c>
      <c r="Z12" s="6">
        <f>E12/B3*M12</f>
        <v>0</v>
      </c>
      <c r="AA12" s="6">
        <f>E12/B3*N12</f>
        <v>0</v>
      </c>
      <c r="AB12" s="6">
        <f>E12/B3*O12</f>
        <v>0</v>
      </c>
      <c r="AC12" s="6">
        <f>E12/B3*P12</f>
        <v>0</v>
      </c>
      <c r="AD12" s="6">
        <f>E12/B3*Q12</f>
        <v>0</v>
      </c>
      <c r="AE12" s="6">
        <f>E12/B3*R12</f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</row>
    <row r="13" spans="1:43">
      <c r="A13">
        <v>200621</v>
      </c>
      <c r="B13" t="s">
        <v>65</v>
      </c>
      <c r="C13" t="s">
        <v>83</v>
      </c>
      <c r="D13" t="s">
        <v>67</v>
      </c>
      <c r="E13" s="6">
        <v>100</v>
      </c>
      <c r="F13" s="6">
        <v>40</v>
      </c>
      <c r="G13" s="6">
        <v>0</v>
      </c>
      <c r="H13" s="6">
        <v>100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8</v>
      </c>
      <c r="O13" s="6">
        <v>0</v>
      </c>
      <c r="P13" s="6">
        <v>8</v>
      </c>
      <c r="Q13" s="6">
        <v>0</v>
      </c>
      <c r="R13" s="6">
        <v>0</v>
      </c>
      <c r="S13" s="6">
        <f>E13/B3*F13</f>
        <v>33.33333333333334</v>
      </c>
      <c r="T13" s="6">
        <f>E13/B3*G13</f>
        <v>0</v>
      </c>
      <c r="U13" s="6">
        <f>E13/B3*H13</f>
        <v>83.33333333333334</v>
      </c>
      <c r="V13" s="6">
        <f>E13/B3*I13</f>
        <v>0</v>
      </c>
      <c r="W13" s="6">
        <f>E13/B3*J13</f>
        <v>0</v>
      </c>
      <c r="X13" s="6">
        <f>E13/B3*K13</f>
        <v>0</v>
      </c>
      <c r="Y13" s="6">
        <f>E13/B3*L13</f>
        <v>0</v>
      </c>
      <c r="Z13" s="6">
        <f>E13/B3*M13</f>
        <v>0</v>
      </c>
      <c r="AA13" s="6">
        <f>E13/B3*N13</f>
        <v>6.666666666666667</v>
      </c>
      <c r="AB13" s="6">
        <f>E13/B3*O13</f>
        <v>0</v>
      </c>
      <c r="AC13" s="6">
        <f>E13/B3*P13</f>
        <v>6.666666666666667</v>
      </c>
      <c r="AD13" s="6">
        <f>E13/B3*Q13</f>
        <v>0</v>
      </c>
      <c r="AE13" s="6">
        <f>E13/B3*R13</f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</row>
    <row r="14" spans="1:43">
      <c r="A14">
        <v>213361</v>
      </c>
      <c r="B14" t="s">
        <v>65</v>
      </c>
      <c r="C14" t="s">
        <v>110</v>
      </c>
      <c r="D14" t="s">
        <v>46</v>
      </c>
      <c r="E14" s="6">
        <v>5</v>
      </c>
      <c r="F14" s="6">
        <v>45</v>
      </c>
      <c r="G14" s="6">
        <v>5</v>
      </c>
      <c r="H14" s="6">
        <v>100</v>
      </c>
      <c r="I14" s="6">
        <v>0</v>
      </c>
      <c r="J14" s="6">
        <v>0</v>
      </c>
      <c r="K14" s="6">
        <v>2</v>
      </c>
      <c r="L14" s="6">
        <v>0</v>
      </c>
      <c r="M14" s="6">
        <v>0</v>
      </c>
      <c r="N14" s="6">
        <v>2</v>
      </c>
      <c r="O14" s="6">
        <v>0</v>
      </c>
      <c r="P14" s="6">
        <v>3</v>
      </c>
      <c r="Q14" s="6">
        <v>0</v>
      </c>
      <c r="R14" s="6">
        <v>0.5</v>
      </c>
      <c r="S14" s="6">
        <f>E14/B3*F14</f>
        <v>1.875</v>
      </c>
      <c r="T14" s="6">
        <f>E14/B3*G14</f>
        <v>0.2083333333333333</v>
      </c>
      <c r="U14" s="6">
        <f>E14/B3*H14</f>
        <v>4.166666666666666</v>
      </c>
      <c r="V14" s="6">
        <f>E14/B3*I14</f>
        <v>0</v>
      </c>
      <c r="W14" s="6">
        <f>E14/B3*J14</f>
        <v>0</v>
      </c>
      <c r="X14" s="6">
        <f>E14/B3*K14</f>
        <v>0.08333333333333333</v>
      </c>
      <c r="Y14" s="6">
        <f>E14/B3*L14</f>
        <v>0</v>
      </c>
      <c r="Z14" s="6">
        <f>E14/B3*M14</f>
        <v>0</v>
      </c>
      <c r="AA14" s="6">
        <f>E14/B3*N14</f>
        <v>0.08333333333333333</v>
      </c>
      <c r="AB14" s="6">
        <f>E14/B3*O14</f>
        <v>0</v>
      </c>
      <c r="AC14" s="6">
        <f>E14/B3*P14</f>
        <v>0.125</v>
      </c>
      <c r="AD14" s="6">
        <f>E14/B3*Q14</f>
        <v>0</v>
      </c>
      <c r="AE14" s="6">
        <f>E14/B3*R14</f>
        <v>0.02083333333333333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</row>
    <row r="15" spans="1:43">
      <c r="A15">
        <v>426598</v>
      </c>
      <c r="B15" t="s">
        <v>65</v>
      </c>
      <c r="C15" t="s">
        <v>66</v>
      </c>
      <c r="D15" t="s">
        <v>67</v>
      </c>
      <c r="E15" s="6">
        <v>25</v>
      </c>
      <c r="F15" s="6">
        <v>150</v>
      </c>
      <c r="G15" s="6">
        <v>5</v>
      </c>
      <c r="H15" s="6">
        <v>240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1</v>
      </c>
      <c r="Q15" s="6">
        <v>0</v>
      </c>
      <c r="R15" s="6">
        <v>2.5</v>
      </c>
      <c r="S15" s="6">
        <f>E15/B3*F15</f>
        <v>31.25</v>
      </c>
      <c r="T15" s="6">
        <f>E15/B3*G15</f>
        <v>1.041666666666667</v>
      </c>
      <c r="U15" s="6">
        <f>E15/B3*H15</f>
        <v>50</v>
      </c>
      <c r="V15" s="6">
        <f>E15/B3*I15</f>
        <v>0</v>
      </c>
      <c r="W15" s="6">
        <f>E15/B3*J15</f>
        <v>0</v>
      </c>
      <c r="X15" s="6">
        <f>E15/B3*K15</f>
        <v>0</v>
      </c>
      <c r="Y15" s="6">
        <f>E15/B3*L15</f>
        <v>0</v>
      </c>
      <c r="Z15" s="6">
        <f>E15/B3*M15</f>
        <v>0</v>
      </c>
      <c r="AA15" s="6">
        <f>E15/B3*N15</f>
        <v>0.2083333333333333</v>
      </c>
      <c r="AB15" s="6">
        <f>E15/B3*O15</f>
        <v>0</v>
      </c>
      <c r="AC15" s="6">
        <f>E15/B3*P15</f>
        <v>0.2083333333333333</v>
      </c>
      <c r="AD15" s="6">
        <f>E15/B3*Q15</f>
        <v>0</v>
      </c>
      <c r="AE15" s="6">
        <f>E15/B3*R15</f>
        <v>0.5208333333333334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</row>
    <row r="16" spans="1:43">
      <c r="A16" s="5" t="s">
        <v>53</v>
      </c>
      <c r="B16" s="5"/>
      <c r="C16" s="5"/>
      <c r="D16" s="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f>SUM(S7:S15)</f>
        <v>608.9966666666667</v>
      </c>
      <c r="T16" s="7">
        <f>SUM(T7:T15)</f>
        <v>48.64583333333334</v>
      </c>
      <c r="U16" s="7">
        <f>SUM(U7:U15)</f>
        <v>976.3449999999999</v>
      </c>
      <c r="V16" s="7">
        <f>SUM(V7:V15)</f>
        <v>7.459166666666667</v>
      </c>
      <c r="W16" s="7">
        <f>SUM(W7:W15)</f>
        <v>3.01375</v>
      </c>
      <c r="X16" s="7">
        <f>SUM(X7:X15)</f>
        <v>122.0858333333333</v>
      </c>
      <c r="Y16" s="7">
        <f>SUM(Y7:Y15)</f>
        <v>0</v>
      </c>
      <c r="Z16" s="7">
        <f>SUM(Z7:Z15)</f>
        <v>0</v>
      </c>
      <c r="AA16" s="7">
        <f>SUM(AA7:AA15)</f>
        <v>29.61333333333333</v>
      </c>
      <c r="AB16" s="7">
        <f>SUM(AB7:AB15)</f>
        <v>13.5</v>
      </c>
      <c r="AC16" s="7">
        <f>SUM(AC7:AC15)</f>
        <v>82.05166666666666</v>
      </c>
      <c r="AD16" s="7">
        <f>SUM(AD7:AD15)</f>
        <v>0</v>
      </c>
      <c r="AE16" s="7">
        <f>SUM(AE7:AE15)</f>
        <v>5.239583333333333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8" spans="1:43">
      <c r="A18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R5"/>
    <mergeCell ref="S5:AE5"/>
    <mergeCell ref="AF5:AQ5"/>
  </mergeCell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16"/>
  <sheetViews>
    <sheetView tabSelected="0" workbookViewId="0" showGridLines="true" showRowColHeaders="1">
      <selection activeCell="AF5" sqref="AF5"/>
    </sheetView>
  </sheetViews>
  <sheetFormatPr defaultRowHeight="14.4" outlineLevelRow="0" outlineLevelCol="0"/>
  <cols>
    <col min="1" max="1" width="108.4021" bestFit="true" customWidth="true" style="0"/>
    <col min="2" max="2" width="26.993408" bestFit="true" customWidth="true" style="0"/>
    <col min="3" max="3" width="39.990234" bestFit="true" customWidth="true" style="0"/>
    <col min="4" max="4" width="15.281982" bestFit="true" customWidth="true" style="0"/>
    <col min="5" max="5" width="19.995117" bestFit="true" customWidth="true" style="0"/>
    <col min="6" max="6" width="10.568848" bestFit="true" customWidth="true" style="0"/>
    <col min="7" max="7" width="13.996582" bestFit="true" customWidth="true" style="0"/>
    <col min="8" max="8" width="8.140869" bestFit="true" customWidth="true" style="0"/>
    <col min="9" max="9" width="6.998291" bestFit="true" customWidth="true" style="0"/>
    <col min="10" max="10" width="5.855713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6.998291" bestFit="true" customWidth="true" style="0"/>
    <col min="15" max="15" width="9.283447000000001" bestFit="true" customWidth="true" style="0"/>
    <col min="16" max="16" width="16.424561" bestFit="true" customWidth="true" style="0"/>
    <col min="17" max="17" width="11.711426" bestFit="true" customWidth="true" style="0"/>
    <col min="18" max="18" width="16.424561" bestFit="true" customWidth="true" style="0"/>
    <col min="19" max="19" width="10.568848" bestFit="true" customWidth="true" style="0"/>
    <col min="20" max="20" width="13.996582" bestFit="true" customWidth="true" style="0"/>
    <col min="21" max="21" width="8.140869" bestFit="true" customWidth="true" style="0"/>
    <col min="22" max="22" width="6.998291" bestFit="true" customWidth="true" style="0"/>
    <col min="23" max="23" width="5.855713" bestFit="true" customWidth="true" style="0"/>
    <col min="24" max="24" width="9.283447000000001" bestFit="true" customWidth="true" style="0"/>
    <col min="25" max="25" width="11.711426" bestFit="true" customWidth="true" style="0"/>
    <col min="26" max="26" width="11.711426" bestFit="true" customWidth="true" style="0"/>
    <col min="27" max="27" width="6.998291" bestFit="true" customWidth="true" style="0"/>
    <col min="28" max="28" width="9.283447000000001" bestFit="true" customWidth="true" style="0"/>
    <col min="29" max="29" width="16.424561" bestFit="true" customWidth="true" style="0"/>
    <col min="30" max="30" width="11.711426" bestFit="true" customWidth="true" style="0"/>
    <col min="31" max="31" width="16.424561" bestFit="true" customWidth="true" style="0"/>
    <col min="32" max="32" width="5.855713" bestFit="true" customWidth="true" style="0"/>
    <col min="33" max="33" width="6.998291" bestFit="true" customWidth="true" style="0"/>
    <col min="34" max="34" width="13.996582" bestFit="true" customWidth="true" style="0"/>
    <col min="35" max="35" width="16.424561" bestFit="true" customWidth="true" style="0"/>
    <col min="36" max="36" width="6.998291" bestFit="true" customWidth="true" style="0"/>
    <col min="37" max="37" width="13.996582" bestFit="true" customWidth="true" style="0"/>
    <col min="38" max="38" width="9.283447000000001" bestFit="true" customWidth="true" style="0"/>
    <col min="39" max="39" width="11.711426" bestFit="true" customWidth="true" style="0"/>
    <col min="40" max="40" width="9.283447000000001" bestFit="true" customWidth="true" style="0"/>
    <col min="41" max="41" width="8.140869" bestFit="true" customWidth="true" style="0"/>
    <col min="42" max="42" width="11.711426" bestFit="true" customWidth="true" style="0"/>
    <col min="43" max="43" width="11.711426" bestFit="true" customWidth="true" style="0"/>
  </cols>
  <sheetData>
    <row r="1" spans="1:43">
      <c r="A1" t="s">
        <v>0</v>
      </c>
      <c r="B1" t="s">
        <v>111</v>
      </c>
    </row>
    <row r="2" spans="1:43">
      <c r="A2" t="s">
        <v>2</v>
      </c>
      <c r="B2" t="s">
        <v>3</v>
      </c>
    </row>
    <row r="3" spans="1:43">
      <c r="A3" t="s">
        <v>4</v>
      </c>
      <c r="B3">
        <v>18</v>
      </c>
    </row>
    <row r="4" spans="1:43">
      <c r="A4" t="s">
        <v>5</v>
      </c>
      <c r="B4" t="s">
        <v>6</v>
      </c>
    </row>
    <row r="5" spans="1:43">
      <c r="F5" s="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 t="s">
        <v>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20</v>
      </c>
      <c r="Y6" s="4" t="s">
        <v>21</v>
      </c>
      <c r="Z6" s="4" t="s">
        <v>22</v>
      </c>
      <c r="AA6" s="4" t="s">
        <v>23</v>
      </c>
      <c r="AB6" s="4" t="s">
        <v>24</v>
      </c>
      <c r="AC6" s="4" t="s">
        <v>25</v>
      </c>
      <c r="AD6" s="4" t="s">
        <v>26</v>
      </c>
      <c r="AE6" s="4" t="s">
        <v>27</v>
      </c>
      <c r="AF6" s="4" t="s">
        <v>28</v>
      </c>
      <c r="AG6" s="4" t="s">
        <v>29</v>
      </c>
      <c r="AH6" s="4" t="s">
        <v>30</v>
      </c>
      <c r="AI6" s="4" t="s">
        <v>31</v>
      </c>
      <c r="AJ6" s="4" t="s">
        <v>32</v>
      </c>
      <c r="AK6" s="4" t="s">
        <v>33</v>
      </c>
      <c r="AL6" s="4" t="s">
        <v>34</v>
      </c>
      <c r="AM6" s="4" t="s">
        <v>35</v>
      </c>
      <c r="AN6" s="4" t="s">
        <v>36</v>
      </c>
      <c r="AO6" s="4" t="s">
        <v>37</v>
      </c>
      <c r="AP6" s="4" t="s">
        <v>38</v>
      </c>
      <c r="AQ6" s="4" t="s">
        <v>39</v>
      </c>
    </row>
    <row r="7" spans="1:43">
      <c r="A7" t="s">
        <v>112</v>
      </c>
      <c r="B7" t="s">
        <v>40</v>
      </c>
      <c r="C7" t="s">
        <v>113</v>
      </c>
      <c r="D7" t="s">
        <v>82</v>
      </c>
      <c r="E7" s="6">
        <v>18</v>
      </c>
      <c r="F7" s="6">
        <v>5.82</v>
      </c>
      <c r="G7" s="6">
        <v>2.12</v>
      </c>
      <c r="H7" s="6">
        <v>22.16</v>
      </c>
      <c r="I7" s="6">
        <v>0</v>
      </c>
      <c r="J7" s="6">
        <v>0.01</v>
      </c>
      <c r="K7" s="6">
        <v>0</v>
      </c>
      <c r="L7" s="6">
        <v>0</v>
      </c>
      <c r="M7" s="6">
        <v>0</v>
      </c>
      <c r="N7" s="6">
        <v>0.02</v>
      </c>
      <c r="O7" s="6">
        <v>0.48</v>
      </c>
      <c r="P7" s="6">
        <v>0.02</v>
      </c>
      <c r="Q7" s="6">
        <v>0</v>
      </c>
      <c r="R7" s="6">
        <v>0.23</v>
      </c>
      <c r="S7" s="6">
        <f>E7/B3*F7</f>
        <v>5.82</v>
      </c>
      <c r="T7" s="6">
        <f>E7/B3*G7</f>
        <v>2.12</v>
      </c>
      <c r="U7" s="6">
        <f>E7/B3*H7</f>
        <v>22.16</v>
      </c>
      <c r="V7" s="6">
        <f>E7/B3*I7</f>
        <v>0</v>
      </c>
      <c r="W7" s="6">
        <f>E7/B3*J7</f>
        <v>0.01</v>
      </c>
      <c r="X7" s="6">
        <f>E7/B3*K7</f>
        <v>0</v>
      </c>
      <c r="Y7" s="6">
        <f>E7/B3*L7</f>
        <v>0</v>
      </c>
      <c r="Z7" s="6">
        <f>E7/B3*M7</f>
        <v>0</v>
      </c>
      <c r="AA7" s="6">
        <f>E7/B3*N7</f>
        <v>0.02</v>
      </c>
      <c r="AB7" s="6">
        <f>E7/B3*O7</f>
        <v>0.48</v>
      </c>
      <c r="AC7" s="6">
        <f>E7/B3*P7</f>
        <v>0.02</v>
      </c>
      <c r="AD7" s="6">
        <f>E7/B3*Q7</f>
        <v>0</v>
      </c>
      <c r="AE7" s="6">
        <f>E7/B3*R7</f>
        <v>0.23</v>
      </c>
      <c r="AF7" s="6">
        <v>0.07000000000000001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>
      <c r="A8">
        <v>262706</v>
      </c>
      <c r="B8" t="s">
        <v>32</v>
      </c>
      <c r="C8" t="s">
        <v>114</v>
      </c>
      <c r="D8" t="s">
        <v>63</v>
      </c>
      <c r="E8" s="6">
        <v>10</v>
      </c>
      <c r="F8" s="6">
        <v>70</v>
      </c>
      <c r="G8" s="6">
        <v>0</v>
      </c>
      <c r="H8" s="6">
        <v>10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15</v>
      </c>
      <c r="O8" s="6">
        <v>0</v>
      </c>
      <c r="P8" s="6">
        <v>17</v>
      </c>
      <c r="Q8" s="6">
        <v>0</v>
      </c>
      <c r="R8" s="6">
        <v>0</v>
      </c>
      <c r="S8" s="6">
        <f>E8/B3*F8</f>
        <v>38.88888888888889</v>
      </c>
      <c r="T8" s="6">
        <f>E8/B3*G8</f>
        <v>0</v>
      </c>
      <c r="U8" s="6">
        <f>E8/B3*H8</f>
        <v>5.555555555555555</v>
      </c>
      <c r="V8" s="6">
        <f>E8/B3*I8</f>
        <v>0.5555555555555556</v>
      </c>
      <c r="W8" s="6">
        <f>E8/B3*J8</f>
        <v>0</v>
      </c>
      <c r="X8" s="6">
        <f>E8/B3*K8</f>
        <v>0</v>
      </c>
      <c r="Y8" s="6">
        <f>E8/B3*L8</f>
        <v>0</v>
      </c>
      <c r="Z8" s="6">
        <f>E8/B3*M8</f>
        <v>0</v>
      </c>
      <c r="AA8" s="6">
        <f>E8/B3*N8</f>
        <v>8.333333333333334</v>
      </c>
      <c r="AB8" s="6">
        <f>E8/B3*O8</f>
        <v>0</v>
      </c>
      <c r="AC8" s="6">
        <f>E8/B3*P8</f>
        <v>9.444444444444445</v>
      </c>
      <c r="AD8" s="6">
        <f>E8/B3*Q8</f>
        <v>0</v>
      </c>
      <c r="AE8" s="6">
        <f>E8/B3*R8</f>
        <v>0</v>
      </c>
      <c r="AF8" s="6">
        <v>0</v>
      </c>
      <c r="AG8" s="6">
        <v>0</v>
      </c>
      <c r="AH8" s="6">
        <v>0</v>
      </c>
      <c r="AI8" s="6">
        <v>0</v>
      </c>
      <c r="AJ8" s="6">
        <v>0.5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>
      <c r="A9">
        <v>118930</v>
      </c>
      <c r="B9" t="s">
        <v>32</v>
      </c>
      <c r="C9" t="s">
        <v>115</v>
      </c>
      <c r="D9" t="s">
        <v>46</v>
      </c>
      <c r="E9" s="6">
        <v>12</v>
      </c>
      <c r="F9" s="6">
        <v>60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12</v>
      </c>
      <c r="O9" s="6">
        <v>0</v>
      </c>
      <c r="P9" s="6">
        <v>14</v>
      </c>
      <c r="Q9" s="6">
        <v>0</v>
      </c>
      <c r="R9" s="6">
        <v>0</v>
      </c>
      <c r="S9" s="6">
        <f>E9/B3*F9</f>
        <v>40</v>
      </c>
      <c r="T9" s="6">
        <f>E9/B3*G9</f>
        <v>0</v>
      </c>
      <c r="U9" s="6">
        <f>E9/B3*H9</f>
        <v>0</v>
      </c>
      <c r="V9" s="6">
        <f>E9/B3*I9</f>
        <v>0</v>
      </c>
      <c r="W9" s="6">
        <f>E9/B3*J9</f>
        <v>0</v>
      </c>
      <c r="X9" s="6">
        <f>E9/B3*K9</f>
        <v>0</v>
      </c>
      <c r="Y9" s="6">
        <f>E9/B3*L9</f>
        <v>0</v>
      </c>
      <c r="Z9" s="6">
        <f>E9/B3*M9</f>
        <v>0</v>
      </c>
      <c r="AA9" s="6">
        <f>E9/B3*N9</f>
        <v>8</v>
      </c>
      <c r="AB9" s="6">
        <f>E9/B3*O9</f>
        <v>0</v>
      </c>
      <c r="AC9" s="6">
        <f>E9/B3*P9</f>
        <v>9.333333333333332</v>
      </c>
      <c r="AD9" s="6">
        <f>E9/B3*Q9</f>
        <v>0</v>
      </c>
      <c r="AE9" s="6">
        <f>E9/B3*R9</f>
        <v>0</v>
      </c>
      <c r="AF9" s="6">
        <v>0</v>
      </c>
      <c r="AG9" s="6">
        <v>0</v>
      </c>
      <c r="AH9" s="6">
        <v>0</v>
      </c>
      <c r="AI9" s="6">
        <v>0</v>
      </c>
      <c r="AJ9" s="6">
        <v>0.5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</row>
    <row r="10" spans="1:43">
      <c r="A10">
        <v>204822</v>
      </c>
      <c r="B10" t="s">
        <v>29</v>
      </c>
      <c r="C10" t="s">
        <v>116</v>
      </c>
      <c r="D10" t="s">
        <v>117</v>
      </c>
      <c r="E10" s="6">
        <v>18</v>
      </c>
      <c r="F10" s="6">
        <v>200</v>
      </c>
      <c r="G10" s="6">
        <v>0</v>
      </c>
      <c r="H10" s="6">
        <v>230</v>
      </c>
      <c r="I10" s="6">
        <v>4</v>
      </c>
      <c r="J10" s="6">
        <v>2</v>
      </c>
      <c r="K10" s="6">
        <v>60</v>
      </c>
      <c r="L10" s="6">
        <v>0</v>
      </c>
      <c r="M10" s="6">
        <v>0</v>
      </c>
      <c r="N10" s="6">
        <v>6</v>
      </c>
      <c r="O10" s="6">
        <v>6</v>
      </c>
      <c r="P10" s="6">
        <v>36</v>
      </c>
      <c r="Q10" s="6">
        <v>0</v>
      </c>
      <c r="R10" s="6">
        <v>0</v>
      </c>
      <c r="S10" s="6">
        <f>E10/B3*F10</f>
        <v>200</v>
      </c>
      <c r="T10" s="6">
        <f>E10/B3*G10</f>
        <v>0</v>
      </c>
      <c r="U10" s="6">
        <f>E10/B3*H10</f>
        <v>230</v>
      </c>
      <c r="V10" s="6">
        <f>E10/B3*I10</f>
        <v>4</v>
      </c>
      <c r="W10" s="6">
        <f>E10/B3*J10</f>
        <v>2</v>
      </c>
      <c r="X10" s="6">
        <f>E10/B3*K10</f>
        <v>60</v>
      </c>
      <c r="Y10" s="6">
        <f>E10/B3*L10</f>
        <v>0</v>
      </c>
      <c r="Z10" s="6">
        <f>E10/B3*M10</f>
        <v>0</v>
      </c>
      <c r="AA10" s="6">
        <f>E10/B3*N10</f>
        <v>6</v>
      </c>
      <c r="AB10" s="6">
        <f>E10/B3*O10</f>
        <v>6</v>
      </c>
      <c r="AC10" s="6">
        <f>E10/B3*P10</f>
        <v>36</v>
      </c>
      <c r="AD10" s="6">
        <f>E10/B3*Q10</f>
        <v>0</v>
      </c>
      <c r="AE10" s="6">
        <f>E10/B3*R10</f>
        <v>0</v>
      </c>
      <c r="AF10" s="6">
        <v>0</v>
      </c>
      <c r="AG10" s="6">
        <v>2</v>
      </c>
      <c r="AH10" s="6">
        <v>2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>
      <c r="A11" t="s">
        <v>47</v>
      </c>
      <c r="B11" t="s">
        <v>48</v>
      </c>
      <c r="C11" t="s">
        <v>49</v>
      </c>
      <c r="D11" t="s">
        <v>50</v>
      </c>
      <c r="E11" s="6">
        <v>2</v>
      </c>
      <c r="F11" s="6">
        <v>100</v>
      </c>
      <c r="G11" s="6">
        <v>10</v>
      </c>
      <c r="H11" s="6">
        <v>120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12.5</v>
      </c>
      <c r="O11" s="6">
        <v>8</v>
      </c>
      <c r="P11" s="6">
        <v>12.5</v>
      </c>
      <c r="Q11" s="6">
        <v>0</v>
      </c>
      <c r="R11" s="6">
        <v>0</v>
      </c>
      <c r="S11" s="6">
        <f>E11/B3*F11</f>
        <v>11.11111111111111</v>
      </c>
      <c r="T11" s="6">
        <f>E11/B3*G11</f>
        <v>1.111111111111111</v>
      </c>
      <c r="U11" s="6">
        <f>E11/B3*H11</f>
        <v>13.33333333333333</v>
      </c>
      <c r="V11" s="6">
        <f>E11/B3*I11</f>
        <v>0</v>
      </c>
      <c r="W11" s="6">
        <f>E11/B3*J11</f>
        <v>0</v>
      </c>
      <c r="X11" s="6">
        <f>E11/B3*K11</f>
        <v>0</v>
      </c>
      <c r="Y11" s="6">
        <f>E11/B3*L11</f>
        <v>0</v>
      </c>
      <c r="Z11" s="6">
        <f>E11/B3*M11</f>
        <v>0</v>
      </c>
      <c r="AA11" s="6">
        <f>E11/B3*N11</f>
        <v>1.388888888888889</v>
      </c>
      <c r="AB11" s="6">
        <f>E11/B3*O11</f>
        <v>0.8888888888888888</v>
      </c>
      <c r="AC11" s="6">
        <f>E11/B3*P11</f>
        <v>1.388888888888889</v>
      </c>
      <c r="AD11" s="6">
        <f>E11/B3*Q11</f>
        <v>0</v>
      </c>
      <c r="AE11" s="6">
        <f>E11/B3*R11</f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</row>
    <row r="12" spans="1:43">
      <c r="A12" t="s">
        <v>51</v>
      </c>
      <c r="B12" t="s">
        <v>48</v>
      </c>
      <c r="C12" t="s">
        <v>52</v>
      </c>
      <c r="D12" t="s">
        <v>50</v>
      </c>
      <c r="E12" s="6">
        <v>10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f>E12/B3*F12</f>
        <v>0</v>
      </c>
      <c r="T12" s="6">
        <f>E12/B3*G12</f>
        <v>0</v>
      </c>
      <c r="U12" s="6">
        <f>E12/B3*H12</f>
        <v>0</v>
      </c>
      <c r="V12" s="6">
        <f>E12/B3*I12</f>
        <v>0</v>
      </c>
      <c r="W12" s="6">
        <f>E12/B3*J12</f>
        <v>0</v>
      </c>
      <c r="X12" s="6">
        <f>E12/B3*K12</f>
        <v>0</v>
      </c>
      <c r="Y12" s="6">
        <f>E12/B3*L12</f>
        <v>0</v>
      </c>
      <c r="Z12" s="6">
        <f>E12/B3*M12</f>
        <v>0</v>
      </c>
      <c r="AA12" s="6">
        <f>E12/B3*N12</f>
        <v>0</v>
      </c>
      <c r="AB12" s="6">
        <f>E12/B3*O12</f>
        <v>0</v>
      </c>
      <c r="AC12" s="6">
        <f>E12/B3*P12</f>
        <v>0</v>
      </c>
      <c r="AD12" s="6">
        <f>E12/B3*Q12</f>
        <v>0</v>
      </c>
      <c r="AE12" s="6">
        <f>E12/B3*R12</f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</row>
    <row r="13" spans="1:43">
      <c r="A13">
        <v>284882</v>
      </c>
      <c r="B13" t="s">
        <v>65</v>
      </c>
      <c r="C13" t="s">
        <v>118</v>
      </c>
      <c r="D13" t="s">
        <v>46</v>
      </c>
      <c r="E13" s="6">
        <v>12</v>
      </c>
      <c r="F13" s="6">
        <v>35</v>
      </c>
      <c r="G13" s="6">
        <v>0</v>
      </c>
      <c r="H13" s="6">
        <v>5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8</v>
      </c>
      <c r="O13" s="6">
        <v>0</v>
      </c>
      <c r="P13" s="6">
        <v>9</v>
      </c>
      <c r="Q13" s="6">
        <v>0</v>
      </c>
      <c r="R13" s="6">
        <v>0</v>
      </c>
      <c r="S13" s="6">
        <f>E13/B3*F13</f>
        <v>23.33333333333333</v>
      </c>
      <c r="T13" s="6">
        <f>E13/B3*G13</f>
        <v>0</v>
      </c>
      <c r="U13" s="6">
        <f>E13/B3*H13</f>
        <v>3.333333333333333</v>
      </c>
      <c r="V13" s="6">
        <f>E13/B3*I13</f>
        <v>0</v>
      </c>
      <c r="W13" s="6">
        <f>E13/B3*J13</f>
        <v>0</v>
      </c>
      <c r="X13" s="6">
        <f>E13/B3*K13</f>
        <v>0</v>
      </c>
      <c r="Y13" s="6">
        <f>E13/B3*L13</f>
        <v>0</v>
      </c>
      <c r="Z13" s="6">
        <f>E13/B3*M13</f>
        <v>0</v>
      </c>
      <c r="AA13" s="6">
        <f>E13/B3*N13</f>
        <v>5.333333333333333</v>
      </c>
      <c r="AB13" s="6">
        <f>E13/B3*O13</f>
        <v>0</v>
      </c>
      <c r="AC13" s="6">
        <f>E13/B3*P13</f>
        <v>6</v>
      </c>
      <c r="AD13" s="6">
        <f>E13/B3*Q13</f>
        <v>0</v>
      </c>
      <c r="AE13" s="6">
        <f>E13/B3*R13</f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</row>
    <row r="14" spans="1:43">
      <c r="A14" s="5" t="s">
        <v>53</v>
      </c>
      <c r="B14" s="5"/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f>SUM(S7:S13)</f>
        <v>319.1533333333333</v>
      </c>
      <c r="T14" s="7">
        <f>SUM(T7:T13)</f>
        <v>3.231111111111111</v>
      </c>
      <c r="U14" s="7">
        <f>SUM(U7:U13)</f>
        <v>274.3822222222222</v>
      </c>
      <c r="V14" s="7">
        <f>SUM(V7:V13)</f>
        <v>4.555555555555555</v>
      </c>
      <c r="W14" s="7">
        <f>SUM(W7:W13)</f>
        <v>2.01</v>
      </c>
      <c r="X14" s="7">
        <f>SUM(X7:X13)</f>
        <v>60</v>
      </c>
      <c r="Y14" s="7">
        <f>SUM(Y7:Y13)</f>
        <v>0</v>
      </c>
      <c r="Z14" s="7">
        <f>SUM(Z7:Z13)</f>
        <v>0</v>
      </c>
      <c r="AA14" s="7">
        <f>SUM(AA7:AA13)</f>
        <v>29.07555555555555</v>
      </c>
      <c r="AB14" s="7">
        <f>SUM(AB7:AB13)</f>
        <v>7.36888888888889</v>
      </c>
      <c r="AC14" s="7">
        <f>SUM(AC7:AC13)</f>
        <v>62.18666666666666</v>
      </c>
      <c r="AD14" s="7">
        <f>SUM(AD7:AD13)</f>
        <v>0</v>
      </c>
      <c r="AE14" s="7">
        <f>SUM(AE7:AE13)</f>
        <v>0.23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6" spans="1:43">
      <c r="A16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R5"/>
    <mergeCell ref="S5:AE5"/>
    <mergeCell ref="AF5:AQ5"/>
  </mergeCell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19"/>
  <sheetViews>
    <sheetView tabSelected="1" workbookViewId="0" showGridLines="true" showRowColHeaders="1">
      <selection activeCell="AF5" sqref="AF5"/>
    </sheetView>
  </sheetViews>
  <sheetFormatPr defaultRowHeight="14.4" outlineLevelRow="0" outlineLevelCol="0"/>
  <cols>
    <col min="1" max="1" width="108.4021" bestFit="true" customWidth="true" style="0"/>
    <col min="2" max="2" width="26.993408" bestFit="true" customWidth="true" style="0"/>
    <col min="3" max="3" width="42.418213" bestFit="true" customWidth="true" style="0"/>
    <col min="4" max="4" width="18.709717" bestFit="true" customWidth="true" style="0"/>
    <col min="5" max="5" width="19.995117" bestFit="true" customWidth="true" style="0"/>
    <col min="6" max="6" width="10.568848" bestFit="true" customWidth="true" style="0"/>
    <col min="7" max="7" width="13.996582" bestFit="true" customWidth="true" style="0"/>
    <col min="8" max="8" width="10.568848" bestFit="true" customWidth="true" style="0"/>
    <col min="9" max="9" width="6.998291" bestFit="true" customWidth="true" style="0"/>
    <col min="10" max="10" width="5.855713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6.998291" bestFit="true" customWidth="true" style="0"/>
    <col min="15" max="15" width="9.283447000000001" bestFit="true" customWidth="true" style="0"/>
    <col min="16" max="16" width="16.424561" bestFit="true" customWidth="true" style="0"/>
    <col min="17" max="17" width="11.711426" bestFit="true" customWidth="true" style="0"/>
    <col min="18" max="18" width="16.424561" bestFit="true" customWidth="true" style="0"/>
    <col min="19" max="19" width="10.568848" bestFit="true" customWidth="true" style="0"/>
    <col min="20" max="20" width="13.996582" bestFit="true" customWidth="true" style="0"/>
    <col min="21" max="21" width="10.568848" bestFit="true" customWidth="true" style="0"/>
    <col min="22" max="22" width="6.998291" bestFit="true" customWidth="true" style="0"/>
    <col min="23" max="23" width="5.855713" bestFit="true" customWidth="true" style="0"/>
    <col min="24" max="24" width="9.283447000000001" bestFit="true" customWidth="true" style="0"/>
    <col min="25" max="25" width="11.711426" bestFit="true" customWidth="true" style="0"/>
    <col min="26" max="26" width="11.711426" bestFit="true" customWidth="true" style="0"/>
    <col min="27" max="27" width="6.998291" bestFit="true" customWidth="true" style="0"/>
    <col min="28" max="28" width="9.283447000000001" bestFit="true" customWidth="true" style="0"/>
    <col min="29" max="29" width="16.424561" bestFit="true" customWidth="true" style="0"/>
    <col min="30" max="30" width="11.711426" bestFit="true" customWidth="true" style="0"/>
    <col min="31" max="31" width="16.424561" bestFit="true" customWidth="true" style="0"/>
    <col min="32" max="32" width="5.855713" bestFit="true" customWidth="true" style="0"/>
    <col min="33" max="33" width="6.998291" bestFit="true" customWidth="true" style="0"/>
    <col min="34" max="34" width="13.996582" bestFit="true" customWidth="true" style="0"/>
    <col min="35" max="35" width="16.424561" bestFit="true" customWidth="true" style="0"/>
    <col min="36" max="36" width="6.998291" bestFit="true" customWidth="true" style="0"/>
    <col min="37" max="37" width="13.996582" bestFit="true" customWidth="true" style="0"/>
    <col min="38" max="38" width="9.283447000000001" bestFit="true" customWidth="true" style="0"/>
    <col min="39" max="39" width="11.711426" bestFit="true" customWidth="true" style="0"/>
    <col min="40" max="40" width="9.283447000000001" bestFit="true" customWidth="true" style="0"/>
    <col min="41" max="41" width="8.140869" bestFit="true" customWidth="true" style="0"/>
    <col min="42" max="42" width="11.711426" bestFit="true" customWidth="true" style="0"/>
    <col min="43" max="43" width="11.711426" bestFit="true" customWidth="true" style="0"/>
  </cols>
  <sheetData>
    <row r="1" spans="1:43">
      <c r="A1" t="s">
        <v>0</v>
      </c>
      <c r="B1" t="s">
        <v>111</v>
      </c>
    </row>
    <row r="2" spans="1:43">
      <c r="A2" t="s">
        <v>2</v>
      </c>
      <c r="B2" t="s">
        <v>55</v>
      </c>
    </row>
    <row r="3" spans="1:43">
      <c r="A3" t="s">
        <v>4</v>
      </c>
      <c r="B3">
        <v>118</v>
      </c>
    </row>
    <row r="4" spans="1:43">
      <c r="A4" t="s">
        <v>5</v>
      </c>
      <c r="B4" t="s">
        <v>6</v>
      </c>
    </row>
    <row r="5" spans="1:43">
      <c r="F5" s="1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8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 t="s">
        <v>9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20</v>
      </c>
      <c r="Y6" s="4" t="s">
        <v>21</v>
      </c>
      <c r="Z6" s="4" t="s">
        <v>22</v>
      </c>
      <c r="AA6" s="4" t="s">
        <v>23</v>
      </c>
      <c r="AB6" s="4" t="s">
        <v>24</v>
      </c>
      <c r="AC6" s="4" t="s">
        <v>25</v>
      </c>
      <c r="AD6" s="4" t="s">
        <v>26</v>
      </c>
      <c r="AE6" s="4" t="s">
        <v>27</v>
      </c>
      <c r="AF6" s="4" t="s">
        <v>28</v>
      </c>
      <c r="AG6" s="4" t="s">
        <v>29</v>
      </c>
      <c r="AH6" s="4" t="s">
        <v>30</v>
      </c>
      <c r="AI6" s="4" t="s">
        <v>31</v>
      </c>
      <c r="AJ6" s="4" t="s">
        <v>32</v>
      </c>
      <c r="AK6" s="4" t="s">
        <v>33</v>
      </c>
      <c r="AL6" s="4" t="s">
        <v>34</v>
      </c>
      <c r="AM6" s="4" t="s">
        <v>35</v>
      </c>
      <c r="AN6" s="4" t="s">
        <v>36</v>
      </c>
      <c r="AO6" s="4" t="s">
        <v>37</v>
      </c>
      <c r="AP6" s="4" t="s">
        <v>38</v>
      </c>
      <c r="AQ6" s="4" t="s">
        <v>39</v>
      </c>
    </row>
    <row r="7" spans="1:43">
      <c r="A7" t="s">
        <v>119</v>
      </c>
      <c r="B7" t="s">
        <v>40</v>
      </c>
      <c r="C7" t="s">
        <v>120</v>
      </c>
      <c r="D7" t="s">
        <v>76</v>
      </c>
      <c r="E7" s="6">
        <v>88</v>
      </c>
      <c r="F7" s="6">
        <v>272.31</v>
      </c>
      <c r="G7" s="6">
        <v>53.04</v>
      </c>
      <c r="H7" s="6">
        <v>434.67</v>
      </c>
      <c r="I7" s="6">
        <v>3.88</v>
      </c>
      <c r="J7" s="6">
        <v>3.71</v>
      </c>
      <c r="K7" s="6">
        <v>166.07</v>
      </c>
      <c r="L7" s="6">
        <v>203.47</v>
      </c>
      <c r="M7" s="6">
        <v>1.58</v>
      </c>
      <c r="N7" s="6">
        <v>1.88</v>
      </c>
      <c r="O7" s="6">
        <v>22.54</v>
      </c>
      <c r="P7" s="6">
        <v>23.71</v>
      </c>
      <c r="Q7" s="6">
        <v>0.09</v>
      </c>
      <c r="R7" s="6">
        <v>5.87</v>
      </c>
      <c r="S7" s="6">
        <f>E7/B3*F7</f>
        <v>203.0786440677966</v>
      </c>
      <c r="T7" s="6">
        <f>E7/B3*G7</f>
        <v>39.55525423728814</v>
      </c>
      <c r="U7" s="6">
        <f>E7/B3*H7</f>
        <v>324.1606779661017</v>
      </c>
      <c r="V7" s="6">
        <f>E7/B3*I7</f>
        <v>2.893559322033898</v>
      </c>
      <c r="W7" s="6">
        <f>E7/B3*J7</f>
        <v>2.766779661016949</v>
      </c>
      <c r="X7" s="6">
        <f>E7/B3*K7</f>
        <v>123.848813559322</v>
      </c>
      <c r="Y7" s="6">
        <f>E7/B3*L7</f>
        <v>151.7403389830509</v>
      </c>
      <c r="Z7" s="6">
        <f>E7/B3*M7</f>
        <v>1.178305084745763</v>
      </c>
      <c r="AA7" s="6">
        <f>E7/B3*N7</f>
        <v>1.402033898305085</v>
      </c>
      <c r="AB7" s="6">
        <f>E7/B3*O7</f>
        <v>16.80949152542373</v>
      </c>
      <c r="AC7" s="6">
        <f>E7/B3*P7</f>
        <v>17.68203389830509</v>
      </c>
      <c r="AD7" s="6">
        <f>E7/B3*Q7</f>
        <v>0.06711864406779661</v>
      </c>
      <c r="AE7" s="6">
        <f>E7/B3*R7</f>
        <v>4.377627118644068</v>
      </c>
      <c r="AF7" s="6">
        <v>2.82</v>
      </c>
      <c r="AG7" s="6">
        <v>1.5</v>
      </c>
      <c r="AH7" s="6">
        <v>1.5</v>
      </c>
      <c r="AI7" s="6">
        <v>0</v>
      </c>
      <c r="AJ7" s="6">
        <v>0</v>
      </c>
      <c r="AK7" s="6">
        <v>0</v>
      </c>
      <c r="AL7" s="6">
        <v>0.02</v>
      </c>
      <c r="AM7" s="6">
        <v>0</v>
      </c>
      <c r="AN7" s="6">
        <v>0</v>
      </c>
      <c r="AO7" s="6">
        <v>0</v>
      </c>
      <c r="AP7" s="6">
        <v>0.13</v>
      </c>
      <c r="AQ7" s="6">
        <v>0</v>
      </c>
    </row>
    <row r="8" spans="1:43">
      <c r="A8">
        <v>487272</v>
      </c>
      <c r="B8" t="s">
        <v>40</v>
      </c>
      <c r="C8" t="s">
        <v>121</v>
      </c>
      <c r="D8" t="s">
        <v>46</v>
      </c>
      <c r="E8" s="6">
        <v>30</v>
      </c>
      <c r="F8" s="6">
        <v>360</v>
      </c>
      <c r="G8" s="6">
        <v>25</v>
      </c>
      <c r="H8" s="6">
        <v>710</v>
      </c>
      <c r="I8" s="6">
        <v>4</v>
      </c>
      <c r="J8" s="6">
        <v>3.1</v>
      </c>
      <c r="K8" s="6">
        <v>241</v>
      </c>
      <c r="L8" s="6">
        <v>0</v>
      </c>
      <c r="M8" s="6">
        <v>0</v>
      </c>
      <c r="N8" s="6">
        <v>8</v>
      </c>
      <c r="O8" s="6">
        <v>17</v>
      </c>
      <c r="P8" s="6">
        <v>43</v>
      </c>
      <c r="Q8" s="6">
        <v>0</v>
      </c>
      <c r="R8" s="6">
        <v>6</v>
      </c>
      <c r="S8" s="6">
        <f>E8/B3*F8</f>
        <v>91.52542372881355</v>
      </c>
      <c r="T8" s="6">
        <f>E8/B3*G8</f>
        <v>6.35593220338983</v>
      </c>
      <c r="U8" s="6">
        <f>E8/B3*H8</f>
        <v>180.5084745762712</v>
      </c>
      <c r="V8" s="6">
        <f>E8/B3*I8</f>
        <v>1.016949152542373</v>
      </c>
      <c r="W8" s="6">
        <f>E8/B3*J8</f>
        <v>0.788135593220339</v>
      </c>
      <c r="X8" s="6">
        <f>E8/B3*K8</f>
        <v>61.27118644067797</v>
      </c>
      <c r="Y8" s="6">
        <f>E8/B3*L8</f>
        <v>0</v>
      </c>
      <c r="Z8" s="6">
        <f>E8/B3*M8</f>
        <v>0</v>
      </c>
      <c r="AA8" s="6">
        <f>E8/B3*N8</f>
        <v>2.033898305084746</v>
      </c>
      <c r="AB8" s="6">
        <f>E8/B3*O8</f>
        <v>4.322033898305085</v>
      </c>
      <c r="AC8" s="6">
        <f>E8/B3*P8</f>
        <v>10.93220338983051</v>
      </c>
      <c r="AD8" s="6">
        <f>E8/B3*Q8</f>
        <v>0</v>
      </c>
      <c r="AE8" s="6">
        <f>E8/B3*R8</f>
        <v>1.525423728813559</v>
      </c>
      <c r="AF8" s="6">
        <v>2</v>
      </c>
      <c r="AG8" s="6">
        <v>2</v>
      </c>
      <c r="AH8" s="6">
        <v>2</v>
      </c>
      <c r="AI8" s="6">
        <v>0</v>
      </c>
      <c r="AJ8" s="6">
        <v>0</v>
      </c>
      <c r="AK8" s="6">
        <v>0</v>
      </c>
      <c r="AL8" s="6">
        <v>0.13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>
      <c r="A9">
        <v>293962</v>
      </c>
      <c r="B9" t="s">
        <v>59</v>
      </c>
      <c r="C9" t="s">
        <v>122</v>
      </c>
      <c r="D9" t="s">
        <v>61</v>
      </c>
      <c r="E9" s="6">
        <v>100</v>
      </c>
      <c r="F9" s="6">
        <v>280</v>
      </c>
      <c r="G9" s="6">
        <v>0</v>
      </c>
      <c r="H9" s="6">
        <v>1060</v>
      </c>
      <c r="I9" s="6">
        <v>12</v>
      </c>
      <c r="J9" s="6">
        <v>4</v>
      </c>
      <c r="K9" s="6">
        <v>90</v>
      </c>
      <c r="L9" s="6">
        <v>0</v>
      </c>
      <c r="M9" s="6">
        <v>0</v>
      </c>
      <c r="N9" s="6">
        <v>2</v>
      </c>
      <c r="O9" s="6">
        <v>16</v>
      </c>
      <c r="P9" s="6">
        <v>46</v>
      </c>
      <c r="Q9" s="6">
        <v>0</v>
      </c>
      <c r="R9" s="6">
        <v>1</v>
      </c>
      <c r="S9" s="6">
        <f>E9/B3*F9</f>
        <v>237.2881355932203</v>
      </c>
      <c r="T9" s="6">
        <f>E9/B3*G9</f>
        <v>0</v>
      </c>
      <c r="U9" s="6">
        <f>E9/B3*H9</f>
        <v>898.3050847457627</v>
      </c>
      <c r="V9" s="6">
        <f>E9/B3*I9</f>
        <v>10.16949152542373</v>
      </c>
      <c r="W9" s="6">
        <f>E9/B3*J9</f>
        <v>3.389830508474576</v>
      </c>
      <c r="X9" s="6">
        <f>E9/B3*K9</f>
        <v>76.27118644067797</v>
      </c>
      <c r="Y9" s="6">
        <f>E9/B3*L9</f>
        <v>0</v>
      </c>
      <c r="Z9" s="6">
        <f>E9/B3*M9</f>
        <v>0</v>
      </c>
      <c r="AA9" s="6">
        <f>E9/B3*N9</f>
        <v>1.694915254237288</v>
      </c>
      <c r="AB9" s="6">
        <f>E9/B3*O9</f>
        <v>13.5593220338983</v>
      </c>
      <c r="AC9" s="6">
        <f>E9/B3*P9</f>
        <v>38.98305084745763</v>
      </c>
      <c r="AD9" s="6">
        <f>E9/B3*Q9</f>
        <v>0</v>
      </c>
      <c r="AE9" s="6">
        <f>E9/B3*R9</f>
        <v>0.847457627118644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1</v>
      </c>
      <c r="AO9" s="6">
        <v>0</v>
      </c>
      <c r="AP9" s="6">
        <v>0</v>
      </c>
      <c r="AQ9" s="6">
        <v>0</v>
      </c>
    </row>
    <row r="10" spans="1:43">
      <c r="A10">
        <v>268348</v>
      </c>
      <c r="B10" t="s">
        <v>32</v>
      </c>
      <c r="C10" t="s">
        <v>123</v>
      </c>
      <c r="D10" t="s">
        <v>61</v>
      </c>
      <c r="E10" s="6">
        <v>100</v>
      </c>
      <c r="F10" s="6">
        <v>120</v>
      </c>
      <c r="G10" s="6">
        <v>0</v>
      </c>
      <c r="H10" s="6">
        <v>20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22</v>
      </c>
      <c r="O10" s="6">
        <v>0</v>
      </c>
      <c r="P10" s="6">
        <v>28</v>
      </c>
      <c r="Q10" s="6">
        <v>0</v>
      </c>
      <c r="R10" s="6">
        <v>0</v>
      </c>
      <c r="S10" s="6">
        <f>E10/B3*F10</f>
        <v>101.6949152542373</v>
      </c>
      <c r="T10" s="6">
        <f>E10/B3*G10</f>
        <v>0</v>
      </c>
      <c r="U10" s="6">
        <f>E10/B3*H10</f>
        <v>16.94915254237288</v>
      </c>
      <c r="V10" s="6">
        <f>E10/B3*I10</f>
        <v>0</v>
      </c>
      <c r="W10" s="6">
        <f>E10/B3*J10</f>
        <v>0</v>
      </c>
      <c r="X10" s="6">
        <f>E10/B3*K10</f>
        <v>0</v>
      </c>
      <c r="Y10" s="6">
        <f>E10/B3*L10</f>
        <v>0</v>
      </c>
      <c r="Z10" s="6">
        <f>E10/B3*M10</f>
        <v>0</v>
      </c>
      <c r="AA10" s="6">
        <f>E10/B3*N10</f>
        <v>18.64406779661017</v>
      </c>
      <c r="AB10" s="6">
        <f>E10/B3*O10</f>
        <v>0</v>
      </c>
      <c r="AC10" s="6">
        <f>E10/B3*P10</f>
        <v>23.72881355932203</v>
      </c>
      <c r="AD10" s="6">
        <f>E10/B3*Q10</f>
        <v>0</v>
      </c>
      <c r="AE10" s="6">
        <f>E10/B3*R10</f>
        <v>0</v>
      </c>
      <c r="AF10" s="6">
        <v>0</v>
      </c>
      <c r="AG10" s="6">
        <v>0</v>
      </c>
      <c r="AH10" s="6">
        <v>0</v>
      </c>
      <c r="AI10" s="6">
        <v>0</v>
      </c>
      <c r="AJ10" s="6">
        <v>1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>
      <c r="A11">
        <v>163020</v>
      </c>
      <c r="B11" t="s">
        <v>29</v>
      </c>
      <c r="C11" t="s">
        <v>124</v>
      </c>
      <c r="D11" t="s">
        <v>125</v>
      </c>
      <c r="E11" s="6">
        <v>100</v>
      </c>
      <c r="F11" s="6">
        <v>60</v>
      </c>
      <c r="G11" s="6">
        <v>0</v>
      </c>
      <c r="H11" s="6">
        <v>37.5</v>
      </c>
      <c r="I11" s="6">
        <v>1</v>
      </c>
      <c r="J11" s="6">
        <v>0.5</v>
      </c>
      <c r="K11" s="6">
        <v>16.5</v>
      </c>
      <c r="L11" s="6">
        <v>0</v>
      </c>
      <c r="M11" s="6">
        <v>0</v>
      </c>
      <c r="N11" s="6">
        <v>0</v>
      </c>
      <c r="O11" s="6">
        <v>1</v>
      </c>
      <c r="P11" s="6">
        <v>10</v>
      </c>
      <c r="Q11" s="6">
        <v>0</v>
      </c>
      <c r="R11" s="6">
        <v>0.25</v>
      </c>
      <c r="S11" s="6">
        <f>E11/B3*F11</f>
        <v>50.84745762711864</v>
      </c>
      <c r="T11" s="6">
        <f>E11/B3*G11</f>
        <v>0</v>
      </c>
      <c r="U11" s="6">
        <f>E11/B3*H11</f>
        <v>31.77966101694915</v>
      </c>
      <c r="V11" s="6">
        <f>E11/B3*I11</f>
        <v>0.847457627118644</v>
      </c>
      <c r="W11" s="6">
        <f>E11/B3*J11</f>
        <v>0.423728813559322</v>
      </c>
      <c r="X11" s="6">
        <f>E11/B3*K11</f>
        <v>13.98305084745763</v>
      </c>
      <c r="Y11" s="6">
        <f>E11/B3*L11</f>
        <v>0</v>
      </c>
      <c r="Z11" s="6">
        <f>E11/B3*M11</f>
        <v>0</v>
      </c>
      <c r="AA11" s="6">
        <f>E11/B3*N11</f>
        <v>0</v>
      </c>
      <c r="AB11" s="6">
        <f>E11/B3*O11</f>
        <v>0.847457627118644</v>
      </c>
      <c r="AC11" s="6">
        <f>E11/B3*P11</f>
        <v>8.474576271186439</v>
      </c>
      <c r="AD11" s="6">
        <f>E11/B3*Q11</f>
        <v>0</v>
      </c>
      <c r="AE11" s="6">
        <f>E11/B3*R11</f>
        <v>0.211864406779661</v>
      </c>
      <c r="AF11" s="6">
        <v>0</v>
      </c>
      <c r="AG11" s="6">
        <v>0.5</v>
      </c>
      <c r="AH11" s="6">
        <v>0.5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</row>
    <row r="12" spans="1:43">
      <c r="A12" t="s">
        <v>47</v>
      </c>
      <c r="B12" t="s">
        <v>48</v>
      </c>
      <c r="C12" t="s">
        <v>49</v>
      </c>
      <c r="D12" t="s">
        <v>50</v>
      </c>
      <c r="E12" s="6">
        <v>10</v>
      </c>
      <c r="F12" s="6">
        <v>100</v>
      </c>
      <c r="G12" s="6">
        <v>10</v>
      </c>
      <c r="H12" s="6">
        <v>120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12.5</v>
      </c>
      <c r="O12" s="6">
        <v>8</v>
      </c>
      <c r="P12" s="6">
        <v>12.5</v>
      </c>
      <c r="Q12" s="6">
        <v>0</v>
      </c>
      <c r="R12" s="6">
        <v>0</v>
      </c>
      <c r="S12" s="6">
        <f>E12/B3*F12</f>
        <v>8.474576271186439</v>
      </c>
      <c r="T12" s="6">
        <f>E12/B3*G12</f>
        <v>0.847457627118644</v>
      </c>
      <c r="U12" s="6">
        <f>E12/B3*H12</f>
        <v>10.16949152542373</v>
      </c>
      <c r="V12" s="6">
        <f>E12/B3*I12</f>
        <v>0</v>
      </c>
      <c r="W12" s="6">
        <f>E12/B3*J12</f>
        <v>0</v>
      </c>
      <c r="X12" s="6">
        <f>E12/B3*K12</f>
        <v>0</v>
      </c>
      <c r="Y12" s="6">
        <f>E12/B3*L12</f>
        <v>0</v>
      </c>
      <c r="Z12" s="6">
        <f>E12/B3*M12</f>
        <v>0</v>
      </c>
      <c r="AA12" s="6">
        <f>E12/B3*N12</f>
        <v>1.059322033898305</v>
      </c>
      <c r="AB12" s="6">
        <f>E12/B3*O12</f>
        <v>0.6779661016949152</v>
      </c>
      <c r="AC12" s="6">
        <f>E12/B3*P12</f>
        <v>1.059322033898305</v>
      </c>
      <c r="AD12" s="6">
        <f>E12/B3*Q12</f>
        <v>0</v>
      </c>
      <c r="AE12" s="6">
        <f>E12/B3*R12</f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</row>
    <row r="13" spans="1:43">
      <c r="A13" t="s">
        <v>51</v>
      </c>
      <c r="B13" t="s">
        <v>48</v>
      </c>
      <c r="C13" t="s">
        <v>52</v>
      </c>
      <c r="D13" t="s">
        <v>50</v>
      </c>
      <c r="E13" s="6">
        <v>98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>E13/B3*F13</f>
        <v>0</v>
      </c>
      <c r="T13" s="6">
        <f>E13/B3*G13</f>
        <v>0</v>
      </c>
      <c r="U13" s="6">
        <f>E13/B3*H13</f>
        <v>0</v>
      </c>
      <c r="V13" s="6">
        <f>E13/B3*I13</f>
        <v>0</v>
      </c>
      <c r="W13" s="6">
        <f>E13/B3*J13</f>
        <v>0</v>
      </c>
      <c r="X13" s="6">
        <f>E13/B3*K13</f>
        <v>0</v>
      </c>
      <c r="Y13" s="6">
        <f>E13/B3*L13</f>
        <v>0</v>
      </c>
      <c r="Z13" s="6">
        <f>E13/B3*M13</f>
        <v>0</v>
      </c>
      <c r="AA13" s="6">
        <f>E13/B3*N13</f>
        <v>0</v>
      </c>
      <c r="AB13" s="6">
        <f>E13/B3*O13</f>
        <v>0</v>
      </c>
      <c r="AC13" s="6">
        <f>E13/B3*P13</f>
        <v>0</v>
      </c>
      <c r="AD13" s="6">
        <f>E13/B3*Q13</f>
        <v>0</v>
      </c>
      <c r="AE13" s="6">
        <f>E13/B3*R13</f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</row>
    <row r="14" spans="1:43">
      <c r="A14">
        <v>222321</v>
      </c>
      <c r="B14" t="s">
        <v>65</v>
      </c>
      <c r="C14" t="s">
        <v>126</v>
      </c>
      <c r="D14" t="s">
        <v>84</v>
      </c>
      <c r="E14" s="6">
        <v>30</v>
      </c>
      <c r="F14" s="6">
        <v>5</v>
      </c>
      <c r="G14" s="6">
        <v>0</v>
      </c>
      <c r="H14" s="6">
        <v>85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f>E14/B3*F14</f>
        <v>1.271186440677966</v>
      </c>
      <c r="T14" s="6">
        <f>E14/B3*G14</f>
        <v>0</v>
      </c>
      <c r="U14" s="6">
        <f>E14/B3*H14</f>
        <v>21.61016949152542</v>
      </c>
      <c r="V14" s="6">
        <f>E14/B3*I14</f>
        <v>0</v>
      </c>
      <c r="W14" s="6">
        <f>E14/B3*J14</f>
        <v>0</v>
      </c>
      <c r="X14" s="6">
        <f>E14/B3*K14</f>
        <v>0</v>
      </c>
      <c r="Y14" s="6">
        <f>E14/B3*L14</f>
        <v>0</v>
      </c>
      <c r="Z14" s="6">
        <f>E14/B3*M14</f>
        <v>0</v>
      </c>
      <c r="AA14" s="6">
        <f>E14/B3*N14</f>
        <v>0</v>
      </c>
      <c r="AB14" s="6">
        <f>E14/B3*O14</f>
        <v>0</v>
      </c>
      <c r="AC14" s="6">
        <f>E14/B3*P14</f>
        <v>0.2542372881355932</v>
      </c>
      <c r="AD14" s="6">
        <f>E14/B3*Q14</f>
        <v>0</v>
      </c>
      <c r="AE14" s="6">
        <f>E14/B3*R14</f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</row>
    <row r="15" spans="1:43">
      <c r="A15">
        <v>426598</v>
      </c>
      <c r="B15" t="s">
        <v>65</v>
      </c>
      <c r="C15" t="s">
        <v>66</v>
      </c>
      <c r="D15" t="s">
        <v>67</v>
      </c>
      <c r="E15" s="6">
        <v>15</v>
      </c>
      <c r="F15" s="6">
        <v>150</v>
      </c>
      <c r="G15" s="6">
        <v>5</v>
      </c>
      <c r="H15" s="6">
        <v>240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1</v>
      </c>
      <c r="Q15" s="6">
        <v>0</v>
      </c>
      <c r="R15" s="6">
        <v>2.5</v>
      </c>
      <c r="S15" s="6">
        <f>E15/B3*F15</f>
        <v>19.06779661016949</v>
      </c>
      <c r="T15" s="6">
        <f>E15/B3*G15</f>
        <v>0.635593220338983</v>
      </c>
      <c r="U15" s="6">
        <f>E15/B3*H15</f>
        <v>30.50847457627118</v>
      </c>
      <c r="V15" s="6">
        <f>E15/B3*I15</f>
        <v>0</v>
      </c>
      <c r="W15" s="6">
        <f>E15/B3*J15</f>
        <v>0</v>
      </c>
      <c r="X15" s="6">
        <f>E15/B3*K15</f>
        <v>0</v>
      </c>
      <c r="Y15" s="6">
        <f>E15/B3*L15</f>
        <v>0</v>
      </c>
      <c r="Z15" s="6">
        <f>E15/B3*M15</f>
        <v>0</v>
      </c>
      <c r="AA15" s="6">
        <f>E15/B3*N15</f>
        <v>0.1271186440677966</v>
      </c>
      <c r="AB15" s="6">
        <f>E15/B3*O15</f>
        <v>0</v>
      </c>
      <c r="AC15" s="6">
        <f>E15/B3*P15</f>
        <v>0.1271186440677966</v>
      </c>
      <c r="AD15" s="6">
        <f>E15/B3*Q15</f>
        <v>0</v>
      </c>
      <c r="AE15" s="6">
        <f>E15/B3*R15</f>
        <v>0.3177966101694915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</row>
    <row r="16" spans="1:43">
      <c r="A16">
        <v>285218</v>
      </c>
      <c r="B16" t="s">
        <v>65</v>
      </c>
      <c r="C16" t="s">
        <v>99</v>
      </c>
      <c r="D16" t="s">
        <v>82</v>
      </c>
      <c r="E16" s="6">
        <v>40</v>
      </c>
      <c r="F16" s="6">
        <v>60</v>
      </c>
      <c r="G16" s="6">
        <v>20</v>
      </c>
      <c r="H16" s="6">
        <v>60</v>
      </c>
      <c r="I16" s="6">
        <v>0</v>
      </c>
      <c r="J16" s="6">
        <v>0</v>
      </c>
      <c r="K16" s="6">
        <v>50</v>
      </c>
      <c r="L16" s="6">
        <v>0</v>
      </c>
      <c r="M16" s="6">
        <v>0</v>
      </c>
      <c r="N16" s="6">
        <v>2</v>
      </c>
      <c r="O16" s="6">
        <v>1</v>
      </c>
      <c r="P16" s="6">
        <v>2</v>
      </c>
      <c r="Q16" s="6">
        <v>0</v>
      </c>
      <c r="R16" s="6">
        <v>4</v>
      </c>
      <c r="S16" s="6">
        <f>E16/B3*F16</f>
        <v>20.33898305084746</v>
      </c>
      <c r="T16" s="6">
        <f>E16/B3*G16</f>
        <v>6.779661016949152</v>
      </c>
      <c r="U16" s="6">
        <f>E16/B3*H16</f>
        <v>20.33898305084746</v>
      </c>
      <c r="V16" s="6">
        <f>E16/B3*I16</f>
        <v>0</v>
      </c>
      <c r="W16" s="6">
        <f>E16/B3*J16</f>
        <v>0</v>
      </c>
      <c r="X16" s="6">
        <f>E16/B3*K16</f>
        <v>16.94915254237288</v>
      </c>
      <c r="Y16" s="6">
        <f>E16/B3*L16</f>
        <v>0</v>
      </c>
      <c r="Z16" s="6">
        <f>E16/B3*M16</f>
        <v>0</v>
      </c>
      <c r="AA16" s="6">
        <f>E16/B3*N16</f>
        <v>0.6779661016949152</v>
      </c>
      <c r="AB16" s="6">
        <f>E16/B3*O16</f>
        <v>0.3389830508474576</v>
      </c>
      <c r="AC16" s="6">
        <f>E16/B3*P16</f>
        <v>0.6779661016949152</v>
      </c>
      <c r="AD16" s="6">
        <f>E16/B3*Q16</f>
        <v>0</v>
      </c>
      <c r="AE16" s="6">
        <f>E16/B3*R16</f>
        <v>1.35593220338983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</row>
    <row r="17" spans="1:43">
      <c r="A17" s="5" t="s">
        <v>53</v>
      </c>
      <c r="B17" s="5"/>
      <c r="C17" s="5"/>
      <c r="D17" s="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f>SUM(S7:S16)</f>
        <v>733.5871186440677</v>
      </c>
      <c r="T17" s="7">
        <f>SUM(T7:T16)</f>
        <v>54.17389830508475</v>
      </c>
      <c r="U17" s="7">
        <f>SUM(U7:U16)</f>
        <v>1534.330169491526</v>
      </c>
      <c r="V17" s="7">
        <f>SUM(V7:V16)</f>
        <v>14.92745762711864</v>
      </c>
      <c r="W17" s="7">
        <f>SUM(W7:W16)</f>
        <v>7.368474576271186</v>
      </c>
      <c r="X17" s="7">
        <f>SUM(X7:X16)</f>
        <v>292.3233898305085</v>
      </c>
      <c r="Y17" s="7">
        <f>SUM(Y7:Y16)</f>
        <v>151.7403389830509</v>
      </c>
      <c r="Z17" s="7">
        <f>SUM(Z7:Z16)</f>
        <v>1.178305084745763</v>
      </c>
      <c r="AA17" s="7">
        <f>SUM(AA7:AA16)</f>
        <v>25.6393220338983</v>
      </c>
      <c r="AB17" s="7">
        <f>SUM(AB7:AB16)</f>
        <v>36.55525423728813</v>
      </c>
      <c r="AC17" s="7">
        <f>SUM(AC7:AC16)</f>
        <v>101.9193220338983</v>
      </c>
      <c r="AD17" s="7">
        <f>SUM(AD7:AD16)</f>
        <v>0.06711864406779661</v>
      </c>
      <c r="AE17" s="7">
        <f>SUM(AE7:AE16)</f>
        <v>8.636101694915254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9" spans="1:43">
      <c r="A19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R5"/>
    <mergeCell ref="S5:AE5"/>
    <mergeCell ref="AF5:AQ5"/>
  </mergeCell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Friday - Breakfast</vt:lpstr>
      <vt:lpstr>Friday - Lunch</vt:lpstr>
      <vt:lpstr>Monday - Breakfast</vt:lpstr>
      <vt:lpstr>Monday - Lunch</vt:lpstr>
      <vt:lpstr>Thursday - Breakfast</vt:lpstr>
      <vt:lpstr>Thursday - Lunch</vt:lpstr>
      <vt:lpstr>Wednesday - Breakfast</vt:lpstr>
      <vt:lpstr>Wednesday - Lunch</vt:lpstr>
      <vt:lpstr>Tuesday - Breakfast</vt:lpstr>
      <vt:lpstr>Tuesday - Lunch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2021-04-27T08:36:38-04:00</dcterms:created>
  <dcterms:modified xsi:type="dcterms:W3CDTF">2021-04-27T08:36:38-04:00</dcterms:modified>
  <dc:title>.  6 week cycle Mid._Week_1_Nutrition_Analysis_2021-04-27</dc:title>
  <dc:description>Default spreadsheet export</dc:description>
  <dc:subject>Spreadsheet export</dc:subject>
  <cp:keywords>maatwebsite, excel, export</cp:keywords>
  <cp:category>Excel</cp:category>
</cp:coreProperties>
</file>